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defaultThemeVersion="166925"/>
  <bookViews>
    <workbookView xWindow="65416" yWindow="65416" windowWidth="25440" windowHeight="15270" activeTab="0"/>
  </bookViews>
  <sheets>
    <sheet name="4.1. AV technika + uč.pomůcky" sheetId="1" r:id="rId1"/>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<sst xmlns="http://schemas.openxmlformats.org/spreadsheetml/2006/main" count="130" uniqueCount="101">
  <si>
    <t>AV TECHNIKA a UČEBNÍ POMŮCKY</t>
  </si>
  <si>
    <t>název prvku</t>
  </si>
  <si>
    <t>popis</t>
  </si>
  <si>
    <t>měrná jednotka</t>
  </si>
  <si>
    <t>počet mj</t>
  </si>
  <si>
    <t>cena jednotková bez DPH</t>
  </si>
  <si>
    <t>cena jednotková s DPH</t>
  </si>
  <si>
    <t>cena celkem bez DPH</t>
  </si>
  <si>
    <t>cena celkem včetně DPH</t>
  </si>
  <si>
    <t>1.</t>
  </si>
  <si>
    <t>Interaktivní dotyková LCD obrazovka</t>
  </si>
  <si>
    <t xml:space="preserve">Úhlopříčka  obrazu min. 218 cm, přímé LED podsvícení,  rozlišení  min. 4K (3840x2160), min. 4 x stylus, přesnost alespoň +/- 1 mm, operační paměť min. 4 GB RAM, uložiště min. 64 GB, alespoň 20 dotykových  bodů,  podpora multitouch, automatické rozpoznání stylusu  (režim psaní a jemného mazání), prstu (režim manipulace s objekty) i dlaně  (mazání). Reproduktory min. 2 x 20 W s ovládáním hlasitosti přímo integrované do těla panelu. Interní systém umožňuje: funkce psaní na bílou tabuli, anotace pracovní plochy, přistup k internetu, zrcadlení obsahu obrazovek ze žákovských mobilních zařízení využívajících běžně dostupný operační systém, možnost instalace aplikací.                                                                                         Součástí dodávky je rovněž SW pro tvorbu výukových materiálů. SW bude dodán v multilicenci pro všechna PC na škole. Součástí výukového softwaru musí být databáze kvalitních výukových prostředků (obrázky, hudba, kolekce, mřížky, pozadí atd.). Musí být rovněž poskytnuta také multilicence pro zaměstnance školy pro domácí  tvorbu interaktivních příprav.                                                                                                                                                                              Tento SW musí být také plně kompatibilní se SW ActivInspire, který škola v současné době využívá.                                                                                           Prostředí ovládacího software musí být lokalizováno do českého jazyka.                                                                                 Dodávka včetně dopravy, montáže, nastavení SW, zaškolení obsluhy. </t>
  </si>
  <si>
    <t>ks</t>
  </si>
  <si>
    <t>2.</t>
  </si>
  <si>
    <t>Pojezdový systém na interaktivní obrazovku včetně tabulových křídel</t>
  </si>
  <si>
    <t>Manuální vertikální posun pro interaktivní panelu a tabulových křídel pro popisování fixem s rozsahem min. 650 cm, pružinový systém, systém dorazu, rám pro uchycení dotykové obrazovky o úhlopříčce obrazu min. 86“ a dvou keramických, magnetických křídel, která po zavření přikrývají celou plochu obrazu, včetně dopravy, montáž a instalace</t>
  </si>
  <si>
    <t>3.</t>
  </si>
  <si>
    <t>Žákovský mikroskop</t>
  </si>
  <si>
    <t xml:space="preserve">Digitální USB mikroskop s rozlišením min. 640 x 480 pix (VGA) a zvětšením 20x~50x, 200x. Osvětlení 4 LED bílými diodami. SW s lokalizací CZ. </t>
  </si>
  <si>
    <t>4.</t>
  </si>
  <si>
    <t>Učitelský mikroskop</t>
  </si>
  <si>
    <t xml:space="preserve">Digitální USB mikroskop s rozlišením min. 5MPix  (2592 x 1944 pix) a zvětšením 430x~470x. Lineární polarizátor. Osvětlení 8 LED bílými diodami. SW s lokalizací CZ. </t>
  </si>
  <si>
    <t>5.</t>
  </si>
  <si>
    <t>Sada čidel pro experimenty v přírodních vědách</t>
  </si>
  <si>
    <t>Sada obsahuje: Bezdrátová čidla, pomocí kterých můžete realizovat experimenty napříč jednotlivými předměty. Sada obsahuje bezdrátové senzory teploty, síly, tlaku, napětí, pohybu, pH, tepu s ručními úchyty a bezdrátový senzor počasí s anemometrem a GPS. Součástí sady je USB s min. 46 žákovskými úlohami, tištěná metodika úloh a licence software pro sběr a analýzu dat. Baleno v úložném boxu. Včetně zaškolení obsluhy.</t>
  </si>
  <si>
    <t>6.</t>
  </si>
  <si>
    <t>Sada - Tělesa a jejich pláště</t>
  </si>
  <si>
    <t xml:space="preserve">Tělesa a jejich pláště - 24-ti dílná sada pro výuku pláště, povrchu a objemu těles, min 10 různých těles z plexiskla, výška cca.8 cm. </t>
  </si>
  <si>
    <t>7.</t>
  </si>
  <si>
    <t>Výuková sada  - Přímá a nepřímá úměrnost</t>
  </si>
  <si>
    <t xml:space="preserve">Výuková krabička obsahuje 7 pomůcek k procvičení PŘÍMÉ A NEPŘÍMÉ ÚMĚRNOSTI a jedno CD v PDF s procvičováním - 20 SLOVNÍCH ÚLOH NA PŘÍMOU ÚMĚRNOST A 20 SLOVNÍCH ÚLOH NA NEPŘÍMOU ÚMĚRNOST </t>
  </si>
  <si>
    <t>8.</t>
  </si>
  <si>
    <t>Výuková sada  - Slevy v hračkárně</t>
  </si>
  <si>
    <t>Slevy v hračkárně 40 plastových kartiček velikosti 5cm x 5cm x 3mm (jednostranně potisknutých)</t>
  </si>
  <si>
    <t>9.</t>
  </si>
  <si>
    <t>Výuková sada  - Zlomky</t>
  </si>
  <si>
    <t>Výuková krabička obsahuje 7 pomůcek k procvičení ZLOMKŮ a jedno CD v PDF s hrami, pohádkou a procvičováním (vše opatřeno řešením), z něhož může učitel libovolně tisknout</t>
  </si>
  <si>
    <t>10.</t>
  </si>
  <si>
    <t>Výuková sada  - magnetické geometrické tvary</t>
  </si>
  <si>
    <t>Jedná se o sadu velkých magnetických geometrických tvarů, pomocí nichž lze poskládat různé obrázky, či větší geometrické tvary a to na jakoukoliv magnetickou tabuli. Min. 47 kusů různých magnetických geometrických tvarů v různých barvách</t>
  </si>
  <si>
    <t>11.</t>
  </si>
  <si>
    <t>Programovatelný žákovský robot</t>
  </si>
  <si>
    <t>Multifunkční robot „vše v jednom“ pro výuku algoritmického myšlení, základy programování a STEAM výuku. Mezi základní funkcionality a „dovednosti“ patří: pohyb, světelné efekty, zvukové efekty, senzory světla, zvuku a barev, nárazníky a dotykové plochy, šplhání, psaní a mazání na magnetické tabuli, aktuator pro držení fixy lze využít i jako pohybový aktuator. Software je dostupný zdarma včetně galerie připravených lekcí. Možnost zapojení začátečníků i pokročilých studentů. SW disponuje 3 úrovněmi kódování, mezi kterými lze přímo s vytvořeným kódem přecházet. Pro testování a debugging nebo v případě práce bez fyzického robota lze využívat simulátor. Projekty lze snadno sdílet přes cloud, který je přímo v aplikaci. Možnost doplňků jako je 3D tisk a LEGO kompatibilita. Dostupnost software na PC, tabletech a mobilních zařízeních.</t>
  </si>
  <si>
    <t>12.</t>
  </si>
  <si>
    <t>Výuková sada  - plnící tělesa</t>
  </si>
  <si>
    <t>Sada 6 dutých tvarů 100 mm: kužel, kulička, válec, kostka, pyramida a pravoúhlý hranol.</t>
  </si>
  <si>
    <t>13.</t>
  </si>
  <si>
    <t>Výuková sada   - elektřina a magnetismus</t>
  </si>
  <si>
    <t>Experimenty se statickou elektřinou slouží ke prokázání elektrického náboje a k prozkoumání jeho chování. V sekci magnetismus, je možné sledovat vlastnosti permanentních magnetů. Hlavní zaměření je pak na pokusy studující elektrický proud a základní elektrické obvody.                                                                                                                                                                                                                        Sada se dodává s podrobným návodem k provádění pokusů a příručkou pro učitele. Návod k provádění pokusů obsahuje šablony ke kopírování s popisem průběhu experimentů a otázkami k pokusům. V příručce pro učitele najdete odpovědi k otázkám z návodu k provádění pokusů.
Ve stabilním transportním a úložném kufru s pěnovou vložkou.
Sadu vybavení lze použít také pro předmět fyzika.
Materiál pro skupinu žáků nebo pro demonstraci</t>
  </si>
  <si>
    <t>14.</t>
  </si>
  <si>
    <t>Žákovský multimetr digitální </t>
  </si>
  <si>
    <t>Zařízení pro měření základních elektrických veličin jako stejnosměrné a střídavé napětí, stejnosměrný proud, elektrický odpor, kapacitu, frekvenci a teplotu. Pro práci za zhoršených světelných podmínek podsvícení displeje. Speciální funkce: Data Hold, sleep mód, test akustický, test diod, test tranzisorů</t>
  </si>
  <si>
    <t>15.</t>
  </si>
  <si>
    <t>Výuková sada  - žákovská, mechanika</t>
  </si>
  <si>
    <t xml:space="preserve">Žákovská sada pro výuku mechaniky s podrobným návodem k provádění pokusů a příručkou pro učitele. Sada obsahuje všechny přístroje a materiály, které jsou zapotřebí ke studiu základních zákonitostí u pevných, kapalných a plynných látek. Ve dvou pevných plastových vaničkách vyložených pěnovým materiálem, s transparentním víkem, je umístěno více než 50 součástí. Sada je dodávána v platovém kufříku s českým ilustrovaným návodem.                                                                                                                                                                  </t>
  </si>
  <si>
    <t>16.</t>
  </si>
  <si>
    <t>Výuková sada  - Demonstrační souprava mechanika</t>
  </si>
  <si>
    <t>Souprava demonstraci základních experimentů z mechaniky: páky, kladky, kladkostroje, siloměry. Dodáváno v plastovém kufříku s pěnovou vložkou a manuálem.</t>
  </si>
  <si>
    <t>17.</t>
  </si>
  <si>
    <t>Výuková sada  - Optická lavice</t>
  </si>
  <si>
    <t>Sada pro demonstraci základů optiky. Se silným zdrojem světla, který lze použít jak pro pokusyy na optické lavici tak i pro projekci. S halogenovou žárovkou 12 V/50 W. 
Umožňuje demonstraci následujících pokusů: šíření světla, stínu, dírková kamera, odraz, lom, čočky, dalekohled a vlnové vlastnosti světla atd. Dodáváno v plastovém kufříku s pěnovou vložkou a manuálem.</t>
  </si>
  <si>
    <t>18.</t>
  </si>
  <si>
    <t>Výuková sada  - Geometrická optika názorně PLUS, magnetická</t>
  </si>
  <si>
    <t xml:space="preserve">Doplňující sada 15 optických prvků, která umožňuje demonstrovat další jevy z geometrické optiky an magnetické tabuli. Optické prvky: bikonkávní vzdušná čočka, bikonkávní skleněná čočka, bikonvexní vzdušná čočka, bikonvexní skleněná čočka, vzdušný hranol, rovnostranný hranol, 2× pravoúhlý hranol, 2× rovinné zrcadlo, čtvercová planparalelní destička, 2× obdélníková čtvercová planparalelní destička. Laserový zdroj není součástí dodávky.        </t>
  </si>
  <si>
    <t>19.</t>
  </si>
  <si>
    <t>Elektronická stavebnice</t>
  </si>
  <si>
    <t>Stavebnice je zaměřená na postřeh, rychlost, paměť, přesnost a další. Min. 200 projektů, které jsou podrobně popsány v přiloženém manuálu. Základem všech projektů je deska, na kterou se jednotlivé součástky jednoduše nacvakávají.                                                                                                                                                                                                 Obsah balení: 1x deska, 35x součástek (letadlo, miniauto, reproduktor, detektor pohybu, motor s převodovkou a další), 1x podrobný návod s obrázky všech součástek a projektů.</t>
  </si>
  <si>
    <t>20.</t>
  </si>
  <si>
    <t>Magnetická stavebnice</t>
  </si>
  <si>
    <t>Min. 99 dílů geometrických magnetických tvarů, které se dají skládat pomocí magnetů do různých tvarů, budov a nebo zvířátek. Vhodné pro děti od 6 let. Součástí je knížka s inspiracemi.</t>
  </si>
  <si>
    <t>21.</t>
  </si>
  <si>
    <t>Sada čidel pro experimenty z fyziky</t>
  </si>
  <si>
    <t>Sada obsahuje: Bezdrátové senzory teploty, tlaku, napětí, světla, pohybu, magnetického pole a bezdrátový vozík. Každý senzor musí být vybaven baterií a bezdrátovým komunikačním rozhraním standardu Bluetooth. Součástí sady je USB s min. 46 žákovskými úlohami, tištěná metodika úloh -  metodická příručka učitele (včetně popisu úlohy, seznamu pomůcek a odhadu času potřebného na experiment) a licence software pro sběr a analýzu dat (součástí dodávky také musí být sw aplikace, jednotná pro práci se všemi senzory). Analytický software musí mít v sobě zaintegrovánu možnost vytváření kódu pro programování senzorů. Baleno v úložném boxu, v němž má každý senzor má speciálně tvarovanou přihrádku. Včetně zaškolení obsluhy.</t>
  </si>
  <si>
    <t>22.</t>
  </si>
  <si>
    <t>Rozšiřující sada fyzikálních čidel</t>
  </si>
  <si>
    <t>Sada obsahuje bezdrátové senzory proudu, zvuku, rotace a Cart motor. Součástí sady je USB s min. 46 žákovskými úlohami a tištěná metodika úloh. Baleno v úložném boxu. Každý senzor musí být vybaven baterií a bezdrátovým komunikačním rozhraním standardu Bluetooth. Včetně zaškolení obsluhy.</t>
  </si>
  <si>
    <t>23.</t>
  </si>
  <si>
    <t>Programovatelná stavebnice pro výuku STEAM a informatického myšlení - sada pro třídu</t>
  </si>
  <si>
    <t>Stavebnice – třídní sada pro základy programování, algoritmického myšlení a nové informatiky. Jednotlivé bloky fungují jako samostatná ezdrátová zařízení, která lze použít samostatně, ale  i jako součást mechanismu. Stavebnice musí obsahovat senzory, aktuatory a další stavební součástky pro možnosti kreativní tvorby podle koncepce STEAM (Science, Technology, Engineering, Arts, Mathematics) a mezioborových předmětů. Sada pokryje potřeby třídy až 30 žáků (žáci pracují ve skupinách po třech) . Stavebnice musí být přímo určena pro výuku a vzdělávání, nesmí se jednat o „hračku“. Každá skupina musí mít k dispozici alespoň jedno tlačítko, jedno LED světlo, jedno čidlo osvětlení, dva motorky a dále díly k sestrojení autíčka či podobného modelu. Součástí sady je aplikace pro práci se stavebnicí nebo webová platforma. Možnost grafického i blokového programování. Možnosti simulací a práce ve virtuálním prostředí jako s fyzickou stavebnicí. Možnost sdílet a posílat si projekty vytvořené v softwaru. Podpora češtiny, minimálně 40 kompletně metodicky zpracovaných a lokalizovaných STEAM úloh ukazujících principy zapojení stavebnice do výuky. Vše přehledně uloženo v úložném boxu s otvory pro jednotlivé komponenty.</t>
  </si>
  <si>
    <t>24.</t>
  </si>
  <si>
    <t>Programovatelná stavebnice pro výuku STEAM a informatického myšlení - rozšíření pro třídu</t>
  </si>
  <si>
    <t>Stavebnice –  rozšiřující sada pro základy programování, algoritmického myšlení a nové informatiky kompatibilní s výše specifikovanými sadami (položky 2 a 3) a ovládání ve stejném prostředí. Součástí stavebnice musí být alespoň 3 další senzory a aktuátory po deseti pro pokrytí potřeb třídy 30ti žáků, rozdělených do skupin po třech. Součástí stavebnice musí být nabíjecí stanice na micro USB s minimálně 30ti vstupy, kompatibilními pro nabíjení jednotlivých bloků. Vše přehledně uloženo v úložném boxu s otvory pro jednotlivé komponenty.</t>
  </si>
  <si>
    <t>25.</t>
  </si>
  <si>
    <t>Programovatelná stavebnice pro výuku STEAM a informatického myšlení - sada s množstvím různých senzorů a aktuátorů a programovatelným minipočítačem</t>
  </si>
  <si>
    <t>Stavebnice – třídní sada pro výuku programování a nové informatiky. Jednotlivé bloky fungují jako samostatná bezdrátová zařízení, která lze použít samostatně, ale i jako součást mechanismu. Stavebnice musí obsahovat širokou škálu senzorů, aktuátorů a dalších stavebních součástek pro možnosti kreativní tvorby podle koncepce STEAM (Science, Technology, Engineering, Arts, Mathematics) a mezioborových předmětů. Stavebnice musí být přímo určena pro výuku a vzdělávání, nesmí se jednat o „hračku“. Stavebnice musí obsahovat alespoň jeden analogový měnič, jeden bzučák, jedno čidlo osvětlení, jedno tlačítko, senzor teploty, senzor vzdálenosti, senzor tlaku, stejnosměrné motorky a alespoň jeden servomotorek. Stavebnice by měla dále obsahovat alespoň jeden programovatelný minipočítač s LED polem, tlačítky, kompasem, akcelerometrem a napojením na další programovatelné periferie. Součástí sady je aplikace pro práci se stavebnicí nebo webová platforma. Možnost grafického i blokového programování. Možnosti simulací a práce ve virtuálním prostředí jako s fyzickou stavebnicí. Možnost sdílet a posílat si projekty vytvořené v softwaru. Podpora češtiny, minimálně 40 kompletně metodicky zpracovaných úloh/lekcí ukazujících principy zapojení stavebnice do výuky. Vše přehledně uloženo v úložném boxu s otvory pro jednotlivé komponenty.</t>
  </si>
  <si>
    <t>26.</t>
  </si>
  <si>
    <t>Programovatelná stavebnice pro nejmenší žáky</t>
  </si>
  <si>
    <t>Základní vzdělávací sada – stavebnice pro nejmenší studenty, kteří se seznamují s kódováním, ať už v hodinách informatiky nebo v mezipředmětových hodinách. Možnosti sestavit si různé modely robotů pomocí bloků (modulů), které se na sebe snadno napojují a jsou barevně označeny pro snadnou orientaci. Stavební díly základní sady nabízí funkcionality pohybu, svícení, přehrávání zvuků, otáčení a dva ze základních senzorů (vzdálenost, detektor čar/překážky). Software nabízí několik úrovní programování. Základní úroveň pro nejmenší žáky umožňuje přímé ovládání robota po jeho sestavení a okamžitou zpětnou vazbu. Sada umožňuje napojení na LEGO a další doplňky (STEAM). Lekce s přehlednou metodikou a návodem k použití, ideálně na základě příběhů a modelových situací.</t>
  </si>
  <si>
    <t>27.</t>
  </si>
  <si>
    <t>Rozšíření programovatelné stavebnice pro nejmenší žáky</t>
  </si>
  <si>
    <t>Možnost rozšíření základní sady pro seznámení s kódováním a programováním o další funkcionality a moduly (bloky). Pokročilé možnosti programování s novými stavebními bloky, jako je např.: senzor světla, zobrazovací LED pole, akcelerometr, pohybový senzor. Rozšíření umožňuje studentům postavit a programovat komplexnější roboty. Lze využít pokročilou úroveň kódování a to ideálně ve vizuálním a blokovém kódovacím prostředí. Lekce s přehlednou metodikou a návodem k použití, ideálně na základě příběhů s možností vlastní kreativity. Další napojení na LEGO a další STEAM doplňky.</t>
  </si>
  <si>
    <t>28.</t>
  </si>
  <si>
    <t>Interaktivní učebnice - multilicence</t>
  </si>
  <si>
    <t>Interaktivní verze školního atlasu Česka pro 2. stupeň základních škol a víceletá gymnázia</t>
  </si>
  <si>
    <t>29.</t>
  </si>
  <si>
    <t>Mozabook licence - 5 let - Classroom</t>
  </si>
  <si>
    <t>Licence určená pro zařízení umožňující více učitelům používat mozaBook na stejném zařízení. Interaktivní obsah (3D modely, vzdělávací videa) ke každému předmětu a každou věkovou kategorii. Příprava vlastních digitálních knih v PDF.</t>
  </si>
  <si>
    <t>30.</t>
  </si>
  <si>
    <t>Mozabook licence - 5 let - SchoolLAB</t>
  </si>
  <si>
    <t>Licence určená pro zařízení umožňující více studentům používat mozaBook na stejném zařízení. Interaktivní obsah (3D modely, vzdělávací videa) ke každému předmětu a každou věkovou kategorii.</t>
  </si>
  <si>
    <t>Příloha č. 4.1 - Položkový rozpočet - AV technika, učební pomůcky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</si>
</sst>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Kč&quot;"/>
    <numFmt numFmtId="165" formatCode="#,##0.00\ [$Kč-405];[Red]\-#,##0.00\ [$Kč-405]"/>
    <numFmt numFmtId="166" formatCode="#,##0\ &quot;Kč&quot;"/>
  </numFmts>
  <fonts count="21">
    <font>
      <sz val="11"/>
      <color theme="1"/>
      <name val="Calibri"/>
      <family val="2"/>
      <scheme val="minor"/>
    </font>
    <font>
      <sz val="10"/>
      <name val="Arial"/>
      <family val="2"/>
    </font>
    <font>
      <b/>
      <sz val="16"/>
      <name val="Arial"/>
      <family val="2"/>
    </font>
    <font>
      <b/>
      <sz val="12"/>
      <name val="Arial"/>
      <family val="2"/>
    </font>
    <font>
      <b/>
      <sz val="12"/>
      <color rgb="FFFFFFFF"/>
      <name val="Arial"/>
      <family val="2"/>
    </font>
    <font>
      <sz val="12"/>
      <color rgb="FFFFFFFF"/>
      <name val="Arial"/>
      <family val="2"/>
    </font>
    <font>
      <b/>
      <sz val="10"/>
      <name val="Arial"/>
      <family val="2"/>
    </font>
    <font>
      <sz val="10"/>
      <color rgb="FFFF0000"/>
      <name val="Arial"/>
      <family val="2"/>
    </font>
    <font>
      <b/>
      <sz val="14"/>
      <name val="Arial"/>
      <family val="2"/>
    </font>
    <font>
      <b/>
      <sz val="10"/>
      <color theme="1" tint="0.04998999834060669"/>
      <name val="Arial"/>
      <family val="2"/>
    </font>
    <font>
      <sz val="10"/>
      <color theme="1" tint="0.04998999834060669"/>
      <name val="Arial"/>
      <family val="2"/>
    </font>
    <font>
      <b/>
      <sz val="14"/>
      <color rgb="FFFFFFFF"/>
      <name val="Arial"/>
      <family val="2"/>
    </font>
    <font>
      <sz val="11"/>
      <name val="Arial"/>
      <family val="2"/>
    </font>
    <font>
      <b/>
      <sz val="12"/>
      <color theme="1"/>
      <name val="Arial"/>
      <family val="2"/>
    </font>
    <font>
      <sz val="12"/>
      <color theme="1"/>
      <name val="Arial"/>
      <family val="2"/>
    </font>
    <font>
      <b/>
      <sz val="10"/>
      <color theme="1"/>
      <name val="Arial"/>
      <family val="2"/>
    </font>
    <font>
      <sz val="10"/>
      <color theme="1"/>
      <name val="Arial"/>
      <family val="2"/>
    </font>
    <font>
      <sz val="11"/>
      <color theme="1"/>
      <name val="Arial"/>
      <family val="2"/>
    </font>
    <font>
      <b/>
      <sz val="11"/>
      <color theme="1"/>
      <name val="Calibri"/>
      <family val="2"/>
      <scheme val="minor"/>
    </font>
    <font>
      <b/>
      <sz val="11"/>
      <name val="Arial"/>
      <family val="2"/>
    </font>
    <font>
      <sz val="8"/>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0" tint="-0.04997999966144562"/>
        <bgColor indexed="64"/>
      </patternFill>
    </fill>
    <fill>
      <patternFill patternType="solid">
        <fgColor theme="4" tint="-0.24997000396251678"/>
        <bgColor indexed="64"/>
      </patternFill>
    </fill>
  </fills>
  <borders count="18">
    <border>
      <left/>
      <right/>
      <top/>
      <bottom/>
      <diagonal/>
    </border>
    <border>
      <left style="hair"/>
      <right style="hair"/>
      <top/>
      <bottom/>
    </border>
    <border>
      <left style="hair"/>
      <right style="hair"/>
      <top style="hair"/>
      <bottom style="hair"/>
    </border>
    <border>
      <left style="hair"/>
      <right style="hair"/>
      <top style="hair"/>
      <bottom style="medium"/>
    </border>
    <border>
      <left/>
      <right/>
      <top style="medium"/>
      <bottom style="double"/>
    </border>
    <border>
      <left/>
      <right style="medium"/>
      <top style="medium"/>
      <bottom style="double"/>
    </border>
    <border>
      <left style="hair"/>
      <right style="hair"/>
      <top style="double"/>
      <bottom style="hair"/>
    </border>
    <border>
      <left style="hair"/>
      <right style="medium"/>
      <top/>
      <bottom/>
    </border>
    <border>
      <left style="hair"/>
      <right style="medium"/>
      <top style="hair"/>
      <bottom style="hair"/>
    </border>
    <border>
      <left style="hair"/>
      <right style="medium"/>
      <top style="hair"/>
      <bottom style="medium"/>
    </border>
    <border>
      <left style="hair"/>
      <right style="double"/>
      <top/>
      <bottom/>
    </border>
    <border>
      <left style="hair"/>
      <right style="double"/>
      <top style="hair"/>
      <bottom style="hair"/>
    </border>
    <border>
      <left/>
      <right style="double"/>
      <top style="hair"/>
      <bottom style="medium"/>
    </border>
    <border>
      <left style="medium"/>
      <right style="hair"/>
      <top/>
      <bottom/>
    </border>
    <border>
      <left style="medium"/>
      <right style="hair"/>
      <top style="hair"/>
      <bottom style="hair"/>
    </border>
    <border>
      <left style="medium"/>
      <right/>
      <top style="hair"/>
      <bottom style="medium"/>
    </border>
    <border>
      <left style="medium"/>
      <right/>
      <top style="medium"/>
      <bottom style="double"/>
    </border>
    <border>
      <left/>
      <right style="double"/>
      <top style="medium"/>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5">
    <xf numFmtId="0" fontId="0" fillId="0" borderId="0" xfId="0"/>
    <xf numFmtId="0" fontId="3" fillId="0" borderId="0" xfId="0" applyFont="1"/>
    <xf numFmtId="0" fontId="0" fillId="0" borderId="1" xfId="0" applyBorder="1" applyAlignment="1">
      <alignment vertical="center"/>
    </xf>
    <xf numFmtId="0" fontId="0" fillId="0" borderId="1" xfId="0" applyBorder="1" applyAlignment="1">
      <alignment horizontal="center" vertical="center"/>
    </xf>
    <xf numFmtId="4" fontId="0" fillId="0" borderId="1" xfId="0" applyNumberFormat="1"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4" fontId="0" fillId="0" borderId="2" xfId="0" applyNumberFormat="1" applyBorder="1" applyAlignment="1">
      <alignment vertical="center"/>
    </xf>
    <xf numFmtId="0" fontId="7" fillId="0" borderId="0" xfId="0" applyFont="1"/>
    <xf numFmtId="0" fontId="1" fillId="0" borderId="2" xfId="0" applyFont="1" applyBorder="1" applyAlignment="1">
      <alignment vertical="center"/>
    </xf>
    <xf numFmtId="0" fontId="10" fillId="0" borderId="2" xfId="0" applyFont="1" applyBorder="1" applyAlignment="1">
      <alignment vertical="center"/>
    </xf>
    <xf numFmtId="0" fontId="10" fillId="0" borderId="2" xfId="0" applyFont="1" applyBorder="1" applyAlignment="1">
      <alignment horizontal="center" vertical="center"/>
    </xf>
    <xf numFmtId="4" fontId="10" fillId="0" borderId="2" xfId="0" applyNumberFormat="1" applyFont="1" applyBorder="1" applyAlignment="1">
      <alignment vertical="center"/>
    </xf>
    <xf numFmtId="0" fontId="11" fillId="0" borderId="0" xfId="0" applyFont="1" applyAlignment="1">
      <alignment horizontal="left"/>
    </xf>
    <xf numFmtId="165" fontId="0" fillId="0" borderId="0" xfId="0" applyNumberFormat="1"/>
    <xf numFmtId="165" fontId="8" fillId="0" borderId="0" xfId="0" applyNumberFormat="1" applyFont="1"/>
    <xf numFmtId="0" fontId="12" fillId="0" borderId="0" xfId="0" applyFont="1" applyAlignment="1" applyProtection="1">
      <alignment horizontal="left" wrapText="1"/>
      <protection locked="0"/>
    </xf>
    <xf numFmtId="0" fontId="12" fillId="0" borderId="0" xfId="0" applyFont="1" applyAlignment="1" applyProtection="1">
      <alignment horizontal="left"/>
      <protection locked="0"/>
    </xf>
    <xf numFmtId="0" fontId="6" fillId="0" borderId="0" xfId="0" applyFont="1" applyAlignment="1">
      <alignment wrapText="1"/>
    </xf>
    <xf numFmtId="164" fontId="6" fillId="0" borderId="0" xfId="0" applyNumberFormat="1" applyFont="1" applyAlignment="1">
      <alignment wrapText="1"/>
    </xf>
    <xf numFmtId="0" fontId="1" fillId="0" borderId="3" xfId="0" applyFont="1" applyBorder="1" applyAlignment="1">
      <alignment vertical="center"/>
    </xf>
    <xf numFmtId="0" fontId="0" fillId="0" borderId="3" xfId="0" applyBorder="1" applyAlignment="1">
      <alignment horizontal="center" vertical="center"/>
    </xf>
    <xf numFmtId="4" fontId="0" fillId="0" borderId="3" xfId="0" applyNumberFormat="1" applyBorder="1" applyAlignment="1">
      <alignment vertical="center"/>
    </xf>
    <xf numFmtId="0" fontId="6" fillId="2" borderId="4" xfId="0" applyFont="1" applyFill="1" applyBorder="1" applyAlignment="1">
      <alignment wrapText="1"/>
    </xf>
    <xf numFmtId="164" fontId="6" fillId="2" borderId="4" xfId="0" applyNumberFormat="1" applyFont="1" applyFill="1" applyBorder="1" applyAlignment="1">
      <alignment wrapText="1"/>
    </xf>
    <xf numFmtId="0" fontId="13" fillId="0" borderId="0" xfId="0" applyFont="1" applyAlignment="1">
      <alignment horizontal="center"/>
    </xf>
    <xf numFmtId="0" fontId="15" fillId="0" borderId="0" xfId="0" applyFont="1" applyAlignment="1">
      <alignment horizontal="left" wrapText="1"/>
    </xf>
    <xf numFmtId="0" fontId="17" fillId="0" borderId="0" xfId="0" applyFont="1" applyAlignment="1" applyProtection="1">
      <alignment horizontal="left" wrapText="1"/>
      <protection locked="0"/>
    </xf>
    <xf numFmtId="0" fontId="13" fillId="0" borderId="0" xfId="0" applyFont="1"/>
    <xf numFmtId="0" fontId="15" fillId="0" borderId="0" xfId="0" applyFont="1" applyAlignment="1">
      <alignment wrapText="1"/>
    </xf>
    <xf numFmtId="0" fontId="15" fillId="2" borderId="4" xfId="0" applyFont="1" applyFill="1" applyBorder="1" applyAlignment="1">
      <alignment wrapText="1"/>
    </xf>
    <xf numFmtId="0" fontId="17" fillId="0" borderId="0" xfId="0" applyFont="1" applyAlignment="1" applyProtection="1">
      <alignment horizontal="left"/>
      <protection locked="0"/>
    </xf>
    <xf numFmtId="166" fontId="3" fillId="0" borderId="0" xfId="0" applyNumberFormat="1" applyFont="1"/>
    <xf numFmtId="166" fontId="6" fillId="0" borderId="0" xfId="0" applyNumberFormat="1" applyFont="1" applyAlignment="1">
      <alignment wrapText="1"/>
    </xf>
    <xf numFmtId="166" fontId="6" fillId="2" borderId="5" xfId="0" applyNumberFormat="1" applyFont="1" applyFill="1" applyBorder="1" applyAlignment="1">
      <alignment wrapText="1"/>
    </xf>
    <xf numFmtId="166" fontId="8" fillId="0" borderId="0" xfId="0" applyNumberFormat="1" applyFont="1"/>
    <xf numFmtId="166" fontId="12" fillId="0" borderId="0" xfId="0" applyNumberFormat="1" applyFont="1" applyAlignment="1" applyProtection="1">
      <alignment horizontal="left"/>
      <protection locked="0"/>
    </xf>
    <xf numFmtId="166" fontId="0" fillId="0" borderId="0" xfId="0" applyNumberFormat="1"/>
    <xf numFmtId="166" fontId="6" fillId="2" borderId="4" xfId="0" applyNumberFormat="1" applyFont="1" applyFill="1" applyBorder="1" applyAlignment="1">
      <alignment wrapText="1"/>
    </xf>
    <xf numFmtId="166" fontId="0" fillId="0" borderId="6" xfId="0" applyNumberFormat="1" applyBorder="1" applyAlignment="1">
      <alignment vertical="center"/>
    </xf>
    <xf numFmtId="166" fontId="0" fillId="0" borderId="2" xfId="0" applyNumberFormat="1" applyBorder="1" applyAlignment="1">
      <alignment vertical="center"/>
    </xf>
    <xf numFmtId="166" fontId="19" fillId="0" borderId="0" xfId="0" applyNumberFormat="1" applyFont="1" applyAlignment="1" applyProtection="1">
      <alignment horizontal="left"/>
      <protection locked="0"/>
    </xf>
    <xf numFmtId="166" fontId="18" fillId="0" borderId="0" xfId="0" applyNumberFormat="1" applyFont="1"/>
    <xf numFmtId="4" fontId="0" fillId="3" borderId="1" xfId="0" applyNumberFormat="1" applyFill="1" applyBorder="1" applyAlignment="1" applyProtection="1">
      <alignment vertical="center"/>
      <protection locked="0"/>
    </xf>
    <xf numFmtId="4" fontId="0" fillId="3" borderId="2" xfId="0" applyNumberFormat="1" applyFill="1" applyBorder="1" applyAlignment="1" applyProtection="1">
      <alignment vertical="center"/>
      <protection locked="0"/>
    </xf>
    <xf numFmtId="4" fontId="16" fillId="3" borderId="2" xfId="0" applyNumberFormat="1" applyFont="1" applyFill="1" applyBorder="1" applyAlignment="1" applyProtection="1">
      <alignment vertical="center"/>
      <protection locked="0"/>
    </xf>
    <xf numFmtId="4" fontId="0" fillId="3" borderId="3" xfId="0" applyNumberFormat="1" applyFill="1" applyBorder="1" applyAlignment="1" applyProtection="1">
      <alignment vertical="center"/>
      <protection locked="0"/>
    </xf>
    <xf numFmtId="166" fontId="18" fillId="2" borderId="7" xfId="0" applyNumberFormat="1" applyFont="1" applyFill="1" applyBorder="1" applyAlignment="1">
      <alignment vertical="center"/>
    </xf>
    <xf numFmtId="166" fontId="18" fillId="2" borderId="8" xfId="0" applyNumberFormat="1" applyFont="1" applyFill="1" applyBorder="1" applyAlignment="1">
      <alignment vertical="center"/>
    </xf>
    <xf numFmtId="166" fontId="9" fillId="2" borderId="8" xfId="0" applyNumberFormat="1" applyFont="1" applyFill="1" applyBorder="1" applyAlignment="1">
      <alignment vertical="center"/>
    </xf>
    <xf numFmtId="166" fontId="18" fillId="2" borderId="9" xfId="0" applyNumberFormat="1" applyFont="1" applyFill="1" applyBorder="1" applyAlignment="1">
      <alignment vertical="center"/>
    </xf>
    <xf numFmtId="49" fontId="4" fillId="4" borderId="0" xfId="0" applyNumberFormat="1" applyFont="1" applyFill="1" applyAlignment="1">
      <alignment horizontal="left" vertical="center"/>
    </xf>
    <xf numFmtId="0" fontId="14" fillId="4" borderId="0" xfId="0" applyFont="1" applyFill="1"/>
    <xf numFmtId="0" fontId="5" fillId="4" borderId="0" xfId="0" applyFont="1" applyFill="1"/>
    <xf numFmtId="166" fontId="5" fillId="4" borderId="0" xfId="0" applyNumberFormat="1" applyFont="1" applyFill="1"/>
    <xf numFmtId="166" fontId="4" fillId="4" borderId="0" xfId="0" applyNumberFormat="1" applyFont="1" applyFill="1"/>
    <xf numFmtId="0" fontId="11" fillId="4" borderId="0" xfId="0" applyFont="1" applyFill="1" applyAlignment="1">
      <alignment horizontal="left"/>
    </xf>
    <xf numFmtId="0" fontId="0" fillId="4" borderId="0" xfId="0" applyFill="1"/>
    <xf numFmtId="4" fontId="0" fillId="4" borderId="0" xfId="0" applyNumberFormat="1" applyFill="1"/>
    <xf numFmtId="166" fontId="0" fillId="4" borderId="0" xfId="0" applyNumberFormat="1" applyFill="1"/>
    <xf numFmtId="4" fontId="8" fillId="4" borderId="0" xfId="0" applyNumberFormat="1" applyFont="1" applyFill="1"/>
    <xf numFmtId="166" fontId="8" fillId="4" borderId="0" xfId="0" applyNumberFormat="1" applyFont="1" applyFill="1"/>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4" fontId="16" fillId="0" borderId="11" xfId="0" applyNumberFormat="1" applyFont="1" applyBorder="1" applyAlignment="1">
      <alignment horizontal="left" vertical="center" wrapText="1"/>
    </xf>
    <xf numFmtId="0" fontId="16" fillId="0" borderId="12" xfId="0" applyFont="1" applyBorder="1" applyAlignment="1">
      <alignment horizontal="left" vertical="center" wrapText="1"/>
    </xf>
    <xf numFmtId="166" fontId="0" fillId="0" borderId="3" xfId="0" applyNumberFormat="1" applyBorder="1" applyAlignment="1">
      <alignment vertical="center"/>
    </xf>
    <xf numFmtId="0" fontId="18" fillId="0" borderId="0" xfId="0" applyFont="1" applyAlignment="1">
      <alignment horizontal="right"/>
    </xf>
    <xf numFmtId="0" fontId="6" fillId="0" borderId="13" xfId="0" applyFont="1" applyBorder="1" applyAlignment="1">
      <alignment vertical="center" wrapText="1"/>
    </xf>
    <xf numFmtId="0" fontId="6" fillId="0" borderId="14" xfId="0" applyFont="1" applyBorder="1" applyAlignment="1">
      <alignment vertical="center" wrapText="1"/>
    </xf>
    <xf numFmtId="0" fontId="9" fillId="0" borderId="14" xfId="0" applyFont="1" applyBorder="1" applyAlignment="1">
      <alignment vertical="center" wrapText="1"/>
    </xf>
    <xf numFmtId="0" fontId="6" fillId="0" borderId="15" xfId="0" applyFont="1" applyBorder="1" applyAlignment="1">
      <alignment vertical="center" wrapText="1"/>
    </xf>
    <xf numFmtId="0" fontId="0" fillId="2" borderId="16" xfId="0" applyFill="1" applyBorder="1" applyAlignment="1">
      <alignment wrapText="1"/>
    </xf>
    <xf numFmtId="0" fontId="0" fillId="2" borderId="17" xfId="0" applyFill="1" applyBorder="1" applyAlignment="1">
      <alignment wrapText="1"/>
    </xf>
    <xf numFmtId="0" fontId="2"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39"/>
  <sheetViews>
    <sheetView tabSelected="1" zoomScale="80" zoomScaleNormal="80" workbookViewId="0" topLeftCell="A1">
      <pane xSplit="2" topLeftCell="C1" activePane="topRight" state="frozen"/>
      <selection pane="topRight" activeCell="J16" sqref="J16"/>
    </sheetView>
  </sheetViews>
  <sheetFormatPr defaultColWidth="9.140625" defaultRowHeight="15"/>
  <cols>
    <col min="1" max="1" width="3.8515625" style="67" bestFit="1" customWidth="1"/>
    <col min="2" max="2" width="34.28125" style="0" customWidth="1"/>
    <col min="3" max="3" width="101.8515625" style="0" customWidth="1"/>
    <col min="4" max="4" width="9.7109375" style="0" customWidth="1"/>
    <col min="5" max="5" width="6.8515625" style="0" customWidth="1"/>
    <col min="6" max="6" width="16.00390625" style="0" customWidth="1"/>
    <col min="7" max="7" width="16.00390625" style="37" customWidth="1"/>
    <col min="8" max="8" width="16.00390625" style="0" customWidth="1"/>
    <col min="9" max="9" width="16.00390625" style="42" customWidth="1"/>
    <col min="220" max="220" width="11.140625" style="0" customWidth="1"/>
    <col min="221" max="221" width="49.57421875" style="0" customWidth="1"/>
    <col min="222" max="222" width="101.8515625" style="0" customWidth="1"/>
    <col min="223" max="223" width="34.57421875" style="0" customWidth="1"/>
    <col min="224" max="224" width="9.7109375" style="0" customWidth="1"/>
    <col min="225" max="225" width="6.8515625" style="0" customWidth="1"/>
    <col min="226" max="226" width="17.57421875" style="0" customWidth="1"/>
    <col min="227" max="227" width="17.28125" style="0" customWidth="1"/>
    <col min="228" max="228" width="20.7109375" style="0" customWidth="1"/>
    <col min="229" max="229" width="19.57421875" style="0" customWidth="1"/>
    <col min="230" max="230" width="22.28125" style="0" customWidth="1"/>
    <col min="476" max="476" width="11.140625" style="0" customWidth="1"/>
    <col min="477" max="477" width="49.57421875" style="0" customWidth="1"/>
    <col min="478" max="478" width="101.8515625" style="0" customWidth="1"/>
    <col min="479" max="479" width="34.57421875" style="0" customWidth="1"/>
    <col min="480" max="480" width="9.7109375" style="0" customWidth="1"/>
    <col min="481" max="481" width="6.8515625" style="0" customWidth="1"/>
    <col min="482" max="482" width="17.57421875" style="0" customWidth="1"/>
    <col min="483" max="483" width="17.28125" style="0" customWidth="1"/>
    <col min="484" max="484" width="20.7109375" style="0" customWidth="1"/>
    <col min="485" max="485" width="19.57421875" style="0" customWidth="1"/>
    <col min="486" max="486" width="22.28125" style="0" customWidth="1"/>
    <col min="732" max="732" width="11.140625" style="0" customWidth="1"/>
    <col min="733" max="733" width="49.57421875" style="0" customWidth="1"/>
    <col min="734" max="734" width="101.8515625" style="0" customWidth="1"/>
    <col min="735" max="735" width="34.57421875" style="0" customWidth="1"/>
    <col min="736" max="736" width="9.7109375" style="0" customWidth="1"/>
    <col min="737" max="737" width="6.8515625" style="0" customWidth="1"/>
    <col min="738" max="738" width="17.57421875" style="0" customWidth="1"/>
    <col min="739" max="739" width="17.28125" style="0" customWidth="1"/>
    <col min="740" max="740" width="20.7109375" style="0" customWidth="1"/>
    <col min="741" max="741" width="19.57421875" style="0" customWidth="1"/>
    <col min="742" max="742" width="22.28125" style="0" customWidth="1"/>
    <col min="988" max="988" width="11.140625" style="0" customWidth="1"/>
    <col min="989" max="989" width="49.57421875" style="0" customWidth="1"/>
    <col min="990" max="990" width="101.8515625" style="0" customWidth="1"/>
    <col min="991" max="991" width="34.57421875" style="0" customWidth="1"/>
    <col min="992" max="992" width="9.7109375" style="0" customWidth="1"/>
    <col min="993" max="993" width="6.8515625" style="0" customWidth="1"/>
    <col min="994" max="994" width="17.57421875" style="0" customWidth="1"/>
    <col min="995" max="995" width="17.28125" style="0" customWidth="1"/>
    <col min="996" max="996" width="20.7109375" style="0" customWidth="1"/>
    <col min="997" max="997" width="19.57421875" style="0" customWidth="1"/>
    <col min="998" max="998" width="22.28125" style="0" customWidth="1"/>
    <col min="1244" max="1244" width="11.140625" style="0" customWidth="1"/>
    <col min="1245" max="1245" width="49.57421875" style="0" customWidth="1"/>
    <col min="1246" max="1246" width="101.8515625" style="0" customWidth="1"/>
    <col min="1247" max="1247" width="34.57421875" style="0" customWidth="1"/>
    <col min="1248" max="1248" width="9.7109375" style="0" customWidth="1"/>
    <col min="1249" max="1249" width="6.8515625" style="0" customWidth="1"/>
    <col min="1250" max="1250" width="17.57421875" style="0" customWidth="1"/>
    <col min="1251" max="1251" width="17.28125" style="0" customWidth="1"/>
    <col min="1252" max="1252" width="20.7109375" style="0" customWidth="1"/>
    <col min="1253" max="1253" width="19.57421875" style="0" customWidth="1"/>
    <col min="1254" max="1254" width="22.28125" style="0" customWidth="1"/>
    <col min="1500" max="1500" width="11.140625" style="0" customWidth="1"/>
    <col min="1501" max="1501" width="49.57421875" style="0" customWidth="1"/>
    <col min="1502" max="1502" width="101.8515625" style="0" customWidth="1"/>
    <col min="1503" max="1503" width="34.57421875" style="0" customWidth="1"/>
    <col min="1504" max="1504" width="9.7109375" style="0" customWidth="1"/>
    <col min="1505" max="1505" width="6.8515625" style="0" customWidth="1"/>
    <col min="1506" max="1506" width="17.57421875" style="0" customWidth="1"/>
    <col min="1507" max="1507" width="17.28125" style="0" customWidth="1"/>
    <col min="1508" max="1508" width="20.7109375" style="0" customWidth="1"/>
    <col min="1509" max="1509" width="19.57421875" style="0" customWidth="1"/>
    <col min="1510" max="1510" width="22.28125" style="0" customWidth="1"/>
    <col min="1756" max="1756" width="11.140625" style="0" customWidth="1"/>
    <col min="1757" max="1757" width="49.57421875" style="0" customWidth="1"/>
    <col min="1758" max="1758" width="101.8515625" style="0" customWidth="1"/>
    <col min="1759" max="1759" width="34.57421875" style="0" customWidth="1"/>
    <col min="1760" max="1760" width="9.7109375" style="0" customWidth="1"/>
    <col min="1761" max="1761" width="6.8515625" style="0" customWidth="1"/>
    <col min="1762" max="1762" width="17.57421875" style="0" customWidth="1"/>
    <col min="1763" max="1763" width="17.28125" style="0" customWidth="1"/>
    <col min="1764" max="1764" width="20.7109375" style="0" customWidth="1"/>
    <col min="1765" max="1765" width="19.57421875" style="0" customWidth="1"/>
    <col min="1766" max="1766" width="22.28125" style="0" customWidth="1"/>
    <col min="2012" max="2012" width="11.140625" style="0" customWidth="1"/>
    <col min="2013" max="2013" width="49.57421875" style="0" customWidth="1"/>
    <col min="2014" max="2014" width="101.8515625" style="0" customWidth="1"/>
    <col min="2015" max="2015" width="34.57421875" style="0" customWidth="1"/>
    <col min="2016" max="2016" width="9.7109375" style="0" customWidth="1"/>
    <col min="2017" max="2017" width="6.8515625" style="0" customWidth="1"/>
    <col min="2018" max="2018" width="17.57421875" style="0" customWidth="1"/>
    <col min="2019" max="2019" width="17.28125" style="0" customWidth="1"/>
    <col min="2020" max="2020" width="20.7109375" style="0" customWidth="1"/>
    <col min="2021" max="2021" width="19.57421875" style="0" customWidth="1"/>
    <col min="2022" max="2022" width="22.28125" style="0" customWidth="1"/>
    <col min="2268" max="2268" width="11.140625" style="0" customWidth="1"/>
    <col min="2269" max="2269" width="49.57421875" style="0" customWidth="1"/>
    <col min="2270" max="2270" width="101.8515625" style="0" customWidth="1"/>
    <col min="2271" max="2271" width="34.57421875" style="0" customWidth="1"/>
    <col min="2272" max="2272" width="9.7109375" style="0" customWidth="1"/>
    <col min="2273" max="2273" width="6.8515625" style="0" customWidth="1"/>
    <col min="2274" max="2274" width="17.57421875" style="0" customWidth="1"/>
    <col min="2275" max="2275" width="17.28125" style="0" customWidth="1"/>
    <col min="2276" max="2276" width="20.7109375" style="0" customWidth="1"/>
    <col min="2277" max="2277" width="19.57421875" style="0" customWidth="1"/>
    <col min="2278" max="2278" width="22.28125" style="0" customWidth="1"/>
    <col min="2524" max="2524" width="11.140625" style="0" customWidth="1"/>
    <col min="2525" max="2525" width="49.57421875" style="0" customWidth="1"/>
    <col min="2526" max="2526" width="101.8515625" style="0" customWidth="1"/>
    <col min="2527" max="2527" width="34.57421875" style="0" customWidth="1"/>
    <col min="2528" max="2528" width="9.7109375" style="0" customWidth="1"/>
    <col min="2529" max="2529" width="6.8515625" style="0" customWidth="1"/>
    <col min="2530" max="2530" width="17.57421875" style="0" customWidth="1"/>
    <col min="2531" max="2531" width="17.28125" style="0" customWidth="1"/>
    <col min="2532" max="2532" width="20.7109375" style="0" customWidth="1"/>
    <col min="2533" max="2533" width="19.57421875" style="0" customWidth="1"/>
    <col min="2534" max="2534" width="22.28125" style="0" customWidth="1"/>
    <col min="2780" max="2780" width="11.140625" style="0" customWidth="1"/>
    <col min="2781" max="2781" width="49.57421875" style="0" customWidth="1"/>
    <col min="2782" max="2782" width="101.8515625" style="0" customWidth="1"/>
    <col min="2783" max="2783" width="34.57421875" style="0" customWidth="1"/>
    <col min="2784" max="2784" width="9.7109375" style="0" customWidth="1"/>
    <col min="2785" max="2785" width="6.8515625" style="0" customWidth="1"/>
    <col min="2786" max="2786" width="17.57421875" style="0" customWidth="1"/>
    <col min="2787" max="2787" width="17.28125" style="0" customWidth="1"/>
    <col min="2788" max="2788" width="20.7109375" style="0" customWidth="1"/>
    <col min="2789" max="2789" width="19.57421875" style="0" customWidth="1"/>
    <col min="2790" max="2790" width="22.28125" style="0" customWidth="1"/>
    <col min="3036" max="3036" width="11.140625" style="0" customWidth="1"/>
    <col min="3037" max="3037" width="49.57421875" style="0" customWidth="1"/>
    <col min="3038" max="3038" width="101.8515625" style="0" customWidth="1"/>
    <col min="3039" max="3039" width="34.57421875" style="0" customWidth="1"/>
    <col min="3040" max="3040" width="9.7109375" style="0" customWidth="1"/>
    <col min="3041" max="3041" width="6.8515625" style="0" customWidth="1"/>
    <col min="3042" max="3042" width="17.57421875" style="0" customWidth="1"/>
    <col min="3043" max="3043" width="17.28125" style="0" customWidth="1"/>
    <col min="3044" max="3044" width="20.7109375" style="0" customWidth="1"/>
    <col min="3045" max="3045" width="19.57421875" style="0" customWidth="1"/>
    <col min="3046" max="3046" width="22.28125" style="0" customWidth="1"/>
    <col min="3292" max="3292" width="11.140625" style="0" customWidth="1"/>
    <col min="3293" max="3293" width="49.57421875" style="0" customWidth="1"/>
    <col min="3294" max="3294" width="101.8515625" style="0" customWidth="1"/>
    <col min="3295" max="3295" width="34.57421875" style="0" customWidth="1"/>
    <col min="3296" max="3296" width="9.7109375" style="0" customWidth="1"/>
    <col min="3297" max="3297" width="6.8515625" style="0" customWidth="1"/>
    <col min="3298" max="3298" width="17.57421875" style="0" customWidth="1"/>
    <col min="3299" max="3299" width="17.28125" style="0" customWidth="1"/>
    <col min="3300" max="3300" width="20.7109375" style="0" customWidth="1"/>
    <col min="3301" max="3301" width="19.57421875" style="0" customWidth="1"/>
    <col min="3302" max="3302" width="22.28125" style="0" customWidth="1"/>
    <col min="3548" max="3548" width="11.140625" style="0" customWidth="1"/>
    <col min="3549" max="3549" width="49.57421875" style="0" customWidth="1"/>
    <col min="3550" max="3550" width="101.8515625" style="0" customWidth="1"/>
    <col min="3551" max="3551" width="34.57421875" style="0" customWidth="1"/>
    <col min="3552" max="3552" width="9.7109375" style="0" customWidth="1"/>
    <col min="3553" max="3553" width="6.8515625" style="0" customWidth="1"/>
    <col min="3554" max="3554" width="17.57421875" style="0" customWidth="1"/>
    <col min="3555" max="3555" width="17.28125" style="0" customWidth="1"/>
    <col min="3556" max="3556" width="20.7109375" style="0" customWidth="1"/>
    <col min="3557" max="3557" width="19.57421875" style="0" customWidth="1"/>
    <col min="3558" max="3558" width="22.28125" style="0" customWidth="1"/>
    <col min="3804" max="3804" width="11.140625" style="0" customWidth="1"/>
    <col min="3805" max="3805" width="49.57421875" style="0" customWidth="1"/>
    <col min="3806" max="3806" width="101.8515625" style="0" customWidth="1"/>
    <col min="3807" max="3807" width="34.57421875" style="0" customWidth="1"/>
    <col min="3808" max="3808" width="9.7109375" style="0" customWidth="1"/>
    <col min="3809" max="3809" width="6.8515625" style="0" customWidth="1"/>
    <col min="3810" max="3810" width="17.57421875" style="0" customWidth="1"/>
    <col min="3811" max="3811" width="17.28125" style="0" customWidth="1"/>
    <col min="3812" max="3812" width="20.7109375" style="0" customWidth="1"/>
    <col min="3813" max="3813" width="19.57421875" style="0" customWidth="1"/>
    <col min="3814" max="3814" width="22.28125" style="0" customWidth="1"/>
    <col min="4060" max="4060" width="11.140625" style="0" customWidth="1"/>
    <col min="4061" max="4061" width="49.57421875" style="0" customWidth="1"/>
    <col min="4062" max="4062" width="101.8515625" style="0" customWidth="1"/>
    <col min="4063" max="4063" width="34.57421875" style="0" customWidth="1"/>
    <col min="4064" max="4064" width="9.7109375" style="0" customWidth="1"/>
    <col min="4065" max="4065" width="6.8515625" style="0" customWidth="1"/>
    <col min="4066" max="4066" width="17.57421875" style="0" customWidth="1"/>
    <col min="4067" max="4067" width="17.28125" style="0" customWidth="1"/>
    <col min="4068" max="4068" width="20.7109375" style="0" customWidth="1"/>
    <col min="4069" max="4069" width="19.57421875" style="0" customWidth="1"/>
    <col min="4070" max="4070" width="22.28125" style="0" customWidth="1"/>
    <col min="4316" max="4316" width="11.140625" style="0" customWidth="1"/>
    <col min="4317" max="4317" width="49.57421875" style="0" customWidth="1"/>
    <col min="4318" max="4318" width="101.8515625" style="0" customWidth="1"/>
    <col min="4319" max="4319" width="34.57421875" style="0" customWidth="1"/>
    <col min="4320" max="4320" width="9.7109375" style="0" customWidth="1"/>
    <col min="4321" max="4321" width="6.8515625" style="0" customWidth="1"/>
    <col min="4322" max="4322" width="17.57421875" style="0" customWidth="1"/>
    <col min="4323" max="4323" width="17.28125" style="0" customWidth="1"/>
    <col min="4324" max="4324" width="20.7109375" style="0" customWidth="1"/>
    <col min="4325" max="4325" width="19.57421875" style="0" customWidth="1"/>
    <col min="4326" max="4326" width="22.28125" style="0" customWidth="1"/>
    <col min="4572" max="4572" width="11.140625" style="0" customWidth="1"/>
    <col min="4573" max="4573" width="49.57421875" style="0" customWidth="1"/>
    <col min="4574" max="4574" width="101.8515625" style="0" customWidth="1"/>
    <col min="4575" max="4575" width="34.57421875" style="0" customWidth="1"/>
    <col min="4576" max="4576" width="9.7109375" style="0" customWidth="1"/>
    <col min="4577" max="4577" width="6.8515625" style="0" customWidth="1"/>
    <col min="4578" max="4578" width="17.57421875" style="0" customWidth="1"/>
    <col min="4579" max="4579" width="17.28125" style="0" customWidth="1"/>
    <col min="4580" max="4580" width="20.7109375" style="0" customWidth="1"/>
    <col min="4581" max="4581" width="19.57421875" style="0" customWidth="1"/>
    <col min="4582" max="4582" width="22.28125" style="0" customWidth="1"/>
    <col min="4828" max="4828" width="11.140625" style="0" customWidth="1"/>
    <col min="4829" max="4829" width="49.57421875" style="0" customWidth="1"/>
    <col min="4830" max="4830" width="101.8515625" style="0" customWidth="1"/>
    <col min="4831" max="4831" width="34.57421875" style="0" customWidth="1"/>
    <col min="4832" max="4832" width="9.7109375" style="0" customWidth="1"/>
    <col min="4833" max="4833" width="6.8515625" style="0" customWidth="1"/>
    <col min="4834" max="4834" width="17.57421875" style="0" customWidth="1"/>
    <col min="4835" max="4835" width="17.28125" style="0" customWidth="1"/>
    <col min="4836" max="4836" width="20.7109375" style="0" customWidth="1"/>
    <col min="4837" max="4837" width="19.57421875" style="0" customWidth="1"/>
    <col min="4838" max="4838" width="22.28125" style="0" customWidth="1"/>
    <col min="5084" max="5084" width="11.140625" style="0" customWidth="1"/>
    <col min="5085" max="5085" width="49.57421875" style="0" customWidth="1"/>
    <col min="5086" max="5086" width="101.8515625" style="0" customWidth="1"/>
    <col min="5087" max="5087" width="34.57421875" style="0" customWidth="1"/>
    <col min="5088" max="5088" width="9.7109375" style="0" customWidth="1"/>
    <col min="5089" max="5089" width="6.8515625" style="0" customWidth="1"/>
    <col min="5090" max="5090" width="17.57421875" style="0" customWidth="1"/>
    <col min="5091" max="5091" width="17.28125" style="0" customWidth="1"/>
    <col min="5092" max="5092" width="20.7109375" style="0" customWidth="1"/>
    <col min="5093" max="5093" width="19.57421875" style="0" customWidth="1"/>
    <col min="5094" max="5094" width="22.28125" style="0" customWidth="1"/>
    <col min="5340" max="5340" width="11.140625" style="0" customWidth="1"/>
    <col min="5341" max="5341" width="49.57421875" style="0" customWidth="1"/>
    <col min="5342" max="5342" width="101.8515625" style="0" customWidth="1"/>
    <col min="5343" max="5343" width="34.57421875" style="0" customWidth="1"/>
    <col min="5344" max="5344" width="9.7109375" style="0" customWidth="1"/>
    <col min="5345" max="5345" width="6.8515625" style="0" customWidth="1"/>
    <col min="5346" max="5346" width="17.57421875" style="0" customWidth="1"/>
    <col min="5347" max="5347" width="17.28125" style="0" customWidth="1"/>
    <col min="5348" max="5348" width="20.7109375" style="0" customWidth="1"/>
    <col min="5349" max="5349" width="19.57421875" style="0" customWidth="1"/>
    <col min="5350" max="5350" width="22.28125" style="0" customWidth="1"/>
    <col min="5596" max="5596" width="11.140625" style="0" customWidth="1"/>
    <col min="5597" max="5597" width="49.57421875" style="0" customWidth="1"/>
    <col min="5598" max="5598" width="101.8515625" style="0" customWidth="1"/>
    <col min="5599" max="5599" width="34.57421875" style="0" customWidth="1"/>
    <col min="5600" max="5600" width="9.7109375" style="0" customWidth="1"/>
    <col min="5601" max="5601" width="6.8515625" style="0" customWidth="1"/>
    <col min="5602" max="5602" width="17.57421875" style="0" customWidth="1"/>
    <col min="5603" max="5603" width="17.28125" style="0" customWidth="1"/>
    <col min="5604" max="5604" width="20.7109375" style="0" customWidth="1"/>
    <col min="5605" max="5605" width="19.57421875" style="0" customWidth="1"/>
    <col min="5606" max="5606" width="22.28125" style="0" customWidth="1"/>
    <col min="5852" max="5852" width="11.140625" style="0" customWidth="1"/>
    <col min="5853" max="5853" width="49.57421875" style="0" customWidth="1"/>
    <col min="5854" max="5854" width="101.8515625" style="0" customWidth="1"/>
    <col min="5855" max="5855" width="34.57421875" style="0" customWidth="1"/>
    <col min="5856" max="5856" width="9.7109375" style="0" customWidth="1"/>
    <col min="5857" max="5857" width="6.8515625" style="0" customWidth="1"/>
    <col min="5858" max="5858" width="17.57421875" style="0" customWidth="1"/>
    <col min="5859" max="5859" width="17.28125" style="0" customWidth="1"/>
    <col min="5860" max="5860" width="20.7109375" style="0" customWidth="1"/>
    <col min="5861" max="5861" width="19.57421875" style="0" customWidth="1"/>
    <col min="5862" max="5862" width="22.28125" style="0" customWidth="1"/>
    <col min="6108" max="6108" width="11.140625" style="0" customWidth="1"/>
    <col min="6109" max="6109" width="49.57421875" style="0" customWidth="1"/>
    <col min="6110" max="6110" width="101.8515625" style="0" customWidth="1"/>
    <col min="6111" max="6111" width="34.57421875" style="0" customWidth="1"/>
    <col min="6112" max="6112" width="9.7109375" style="0" customWidth="1"/>
    <col min="6113" max="6113" width="6.8515625" style="0" customWidth="1"/>
    <col min="6114" max="6114" width="17.57421875" style="0" customWidth="1"/>
    <col min="6115" max="6115" width="17.28125" style="0" customWidth="1"/>
    <col min="6116" max="6116" width="20.7109375" style="0" customWidth="1"/>
    <col min="6117" max="6117" width="19.57421875" style="0" customWidth="1"/>
    <col min="6118" max="6118" width="22.28125" style="0" customWidth="1"/>
    <col min="6364" max="6364" width="11.140625" style="0" customWidth="1"/>
    <col min="6365" max="6365" width="49.57421875" style="0" customWidth="1"/>
    <col min="6366" max="6366" width="101.8515625" style="0" customWidth="1"/>
    <col min="6367" max="6367" width="34.57421875" style="0" customWidth="1"/>
    <col min="6368" max="6368" width="9.7109375" style="0" customWidth="1"/>
    <col min="6369" max="6369" width="6.8515625" style="0" customWidth="1"/>
    <col min="6370" max="6370" width="17.57421875" style="0" customWidth="1"/>
    <col min="6371" max="6371" width="17.28125" style="0" customWidth="1"/>
    <col min="6372" max="6372" width="20.7109375" style="0" customWidth="1"/>
    <col min="6373" max="6373" width="19.57421875" style="0" customWidth="1"/>
    <col min="6374" max="6374" width="22.28125" style="0" customWidth="1"/>
    <col min="6620" max="6620" width="11.140625" style="0" customWidth="1"/>
    <col min="6621" max="6621" width="49.57421875" style="0" customWidth="1"/>
    <col min="6622" max="6622" width="101.8515625" style="0" customWidth="1"/>
    <col min="6623" max="6623" width="34.57421875" style="0" customWidth="1"/>
    <col min="6624" max="6624" width="9.7109375" style="0" customWidth="1"/>
    <col min="6625" max="6625" width="6.8515625" style="0" customWidth="1"/>
    <col min="6626" max="6626" width="17.57421875" style="0" customWidth="1"/>
    <col min="6627" max="6627" width="17.28125" style="0" customWidth="1"/>
    <col min="6628" max="6628" width="20.7109375" style="0" customWidth="1"/>
    <col min="6629" max="6629" width="19.57421875" style="0" customWidth="1"/>
    <col min="6630" max="6630" width="22.28125" style="0" customWidth="1"/>
    <col min="6876" max="6876" width="11.140625" style="0" customWidth="1"/>
    <col min="6877" max="6877" width="49.57421875" style="0" customWidth="1"/>
    <col min="6878" max="6878" width="101.8515625" style="0" customWidth="1"/>
    <col min="6879" max="6879" width="34.57421875" style="0" customWidth="1"/>
    <col min="6880" max="6880" width="9.7109375" style="0" customWidth="1"/>
    <col min="6881" max="6881" width="6.8515625" style="0" customWidth="1"/>
    <col min="6882" max="6882" width="17.57421875" style="0" customWidth="1"/>
    <col min="6883" max="6883" width="17.28125" style="0" customWidth="1"/>
    <col min="6884" max="6884" width="20.7109375" style="0" customWidth="1"/>
    <col min="6885" max="6885" width="19.57421875" style="0" customWidth="1"/>
    <col min="6886" max="6886" width="22.28125" style="0" customWidth="1"/>
    <col min="7132" max="7132" width="11.140625" style="0" customWidth="1"/>
    <col min="7133" max="7133" width="49.57421875" style="0" customWidth="1"/>
    <col min="7134" max="7134" width="101.8515625" style="0" customWidth="1"/>
    <col min="7135" max="7135" width="34.57421875" style="0" customWidth="1"/>
    <col min="7136" max="7136" width="9.7109375" style="0" customWidth="1"/>
    <col min="7137" max="7137" width="6.8515625" style="0" customWidth="1"/>
    <col min="7138" max="7138" width="17.57421875" style="0" customWidth="1"/>
    <col min="7139" max="7139" width="17.28125" style="0" customWidth="1"/>
    <col min="7140" max="7140" width="20.7109375" style="0" customWidth="1"/>
    <col min="7141" max="7141" width="19.57421875" style="0" customWidth="1"/>
    <col min="7142" max="7142" width="22.28125" style="0" customWidth="1"/>
    <col min="7388" max="7388" width="11.140625" style="0" customWidth="1"/>
    <col min="7389" max="7389" width="49.57421875" style="0" customWidth="1"/>
    <col min="7390" max="7390" width="101.8515625" style="0" customWidth="1"/>
    <col min="7391" max="7391" width="34.57421875" style="0" customWidth="1"/>
    <col min="7392" max="7392" width="9.7109375" style="0" customWidth="1"/>
    <col min="7393" max="7393" width="6.8515625" style="0" customWidth="1"/>
    <col min="7394" max="7394" width="17.57421875" style="0" customWidth="1"/>
    <col min="7395" max="7395" width="17.28125" style="0" customWidth="1"/>
    <col min="7396" max="7396" width="20.7109375" style="0" customWidth="1"/>
    <col min="7397" max="7397" width="19.57421875" style="0" customWidth="1"/>
    <col min="7398" max="7398" width="22.28125" style="0" customWidth="1"/>
    <col min="7644" max="7644" width="11.140625" style="0" customWidth="1"/>
    <col min="7645" max="7645" width="49.57421875" style="0" customWidth="1"/>
    <col min="7646" max="7646" width="101.8515625" style="0" customWidth="1"/>
    <col min="7647" max="7647" width="34.57421875" style="0" customWidth="1"/>
    <col min="7648" max="7648" width="9.7109375" style="0" customWidth="1"/>
    <col min="7649" max="7649" width="6.8515625" style="0" customWidth="1"/>
    <col min="7650" max="7650" width="17.57421875" style="0" customWidth="1"/>
    <col min="7651" max="7651" width="17.28125" style="0" customWidth="1"/>
    <col min="7652" max="7652" width="20.7109375" style="0" customWidth="1"/>
    <col min="7653" max="7653" width="19.57421875" style="0" customWidth="1"/>
    <col min="7654" max="7654" width="22.28125" style="0" customWidth="1"/>
    <col min="7900" max="7900" width="11.140625" style="0" customWidth="1"/>
    <col min="7901" max="7901" width="49.57421875" style="0" customWidth="1"/>
    <col min="7902" max="7902" width="101.8515625" style="0" customWidth="1"/>
    <col min="7903" max="7903" width="34.57421875" style="0" customWidth="1"/>
    <col min="7904" max="7904" width="9.7109375" style="0" customWidth="1"/>
    <col min="7905" max="7905" width="6.8515625" style="0" customWidth="1"/>
    <col min="7906" max="7906" width="17.57421875" style="0" customWidth="1"/>
    <col min="7907" max="7907" width="17.28125" style="0" customWidth="1"/>
    <col min="7908" max="7908" width="20.7109375" style="0" customWidth="1"/>
    <col min="7909" max="7909" width="19.57421875" style="0" customWidth="1"/>
    <col min="7910" max="7910" width="22.28125" style="0" customWidth="1"/>
    <col min="8156" max="8156" width="11.140625" style="0" customWidth="1"/>
    <col min="8157" max="8157" width="49.57421875" style="0" customWidth="1"/>
    <col min="8158" max="8158" width="101.8515625" style="0" customWidth="1"/>
    <col min="8159" max="8159" width="34.57421875" style="0" customWidth="1"/>
    <col min="8160" max="8160" width="9.7109375" style="0" customWidth="1"/>
    <col min="8161" max="8161" width="6.8515625" style="0" customWidth="1"/>
    <col min="8162" max="8162" width="17.57421875" style="0" customWidth="1"/>
    <col min="8163" max="8163" width="17.28125" style="0" customWidth="1"/>
    <col min="8164" max="8164" width="20.7109375" style="0" customWidth="1"/>
    <col min="8165" max="8165" width="19.57421875" style="0" customWidth="1"/>
    <col min="8166" max="8166" width="22.28125" style="0" customWidth="1"/>
    <col min="8412" max="8412" width="11.140625" style="0" customWidth="1"/>
    <col min="8413" max="8413" width="49.57421875" style="0" customWidth="1"/>
    <col min="8414" max="8414" width="101.8515625" style="0" customWidth="1"/>
    <col min="8415" max="8415" width="34.57421875" style="0" customWidth="1"/>
    <col min="8416" max="8416" width="9.7109375" style="0" customWidth="1"/>
    <col min="8417" max="8417" width="6.8515625" style="0" customWidth="1"/>
    <col min="8418" max="8418" width="17.57421875" style="0" customWidth="1"/>
    <col min="8419" max="8419" width="17.28125" style="0" customWidth="1"/>
    <col min="8420" max="8420" width="20.7109375" style="0" customWidth="1"/>
    <col min="8421" max="8421" width="19.57421875" style="0" customWidth="1"/>
    <col min="8422" max="8422" width="22.28125" style="0" customWidth="1"/>
    <col min="8668" max="8668" width="11.140625" style="0" customWidth="1"/>
    <col min="8669" max="8669" width="49.57421875" style="0" customWidth="1"/>
    <col min="8670" max="8670" width="101.8515625" style="0" customWidth="1"/>
    <col min="8671" max="8671" width="34.57421875" style="0" customWidth="1"/>
    <col min="8672" max="8672" width="9.7109375" style="0" customWidth="1"/>
    <col min="8673" max="8673" width="6.8515625" style="0" customWidth="1"/>
    <col min="8674" max="8674" width="17.57421875" style="0" customWidth="1"/>
    <col min="8675" max="8675" width="17.28125" style="0" customWidth="1"/>
    <col min="8676" max="8676" width="20.7109375" style="0" customWidth="1"/>
    <col min="8677" max="8677" width="19.57421875" style="0" customWidth="1"/>
    <col min="8678" max="8678" width="22.28125" style="0" customWidth="1"/>
    <col min="8924" max="8924" width="11.140625" style="0" customWidth="1"/>
    <col min="8925" max="8925" width="49.57421875" style="0" customWidth="1"/>
    <col min="8926" max="8926" width="101.8515625" style="0" customWidth="1"/>
    <col min="8927" max="8927" width="34.57421875" style="0" customWidth="1"/>
    <col min="8928" max="8928" width="9.7109375" style="0" customWidth="1"/>
    <col min="8929" max="8929" width="6.8515625" style="0" customWidth="1"/>
    <col min="8930" max="8930" width="17.57421875" style="0" customWidth="1"/>
    <col min="8931" max="8931" width="17.28125" style="0" customWidth="1"/>
    <col min="8932" max="8932" width="20.7109375" style="0" customWidth="1"/>
    <col min="8933" max="8933" width="19.57421875" style="0" customWidth="1"/>
    <col min="8934" max="8934" width="22.28125" style="0" customWidth="1"/>
    <col min="9180" max="9180" width="11.140625" style="0" customWidth="1"/>
    <col min="9181" max="9181" width="49.57421875" style="0" customWidth="1"/>
    <col min="9182" max="9182" width="101.8515625" style="0" customWidth="1"/>
    <col min="9183" max="9183" width="34.57421875" style="0" customWidth="1"/>
    <col min="9184" max="9184" width="9.7109375" style="0" customWidth="1"/>
    <col min="9185" max="9185" width="6.8515625" style="0" customWidth="1"/>
    <col min="9186" max="9186" width="17.57421875" style="0" customWidth="1"/>
    <col min="9187" max="9187" width="17.28125" style="0" customWidth="1"/>
    <col min="9188" max="9188" width="20.7109375" style="0" customWidth="1"/>
    <col min="9189" max="9189" width="19.57421875" style="0" customWidth="1"/>
    <col min="9190" max="9190" width="22.28125" style="0" customWidth="1"/>
    <col min="9436" max="9436" width="11.140625" style="0" customWidth="1"/>
    <col min="9437" max="9437" width="49.57421875" style="0" customWidth="1"/>
    <col min="9438" max="9438" width="101.8515625" style="0" customWidth="1"/>
    <col min="9439" max="9439" width="34.57421875" style="0" customWidth="1"/>
    <col min="9440" max="9440" width="9.7109375" style="0" customWidth="1"/>
    <col min="9441" max="9441" width="6.8515625" style="0" customWidth="1"/>
    <col min="9442" max="9442" width="17.57421875" style="0" customWidth="1"/>
    <col min="9443" max="9443" width="17.28125" style="0" customWidth="1"/>
    <col min="9444" max="9444" width="20.7109375" style="0" customWidth="1"/>
    <col min="9445" max="9445" width="19.57421875" style="0" customWidth="1"/>
    <col min="9446" max="9446" width="22.28125" style="0" customWidth="1"/>
    <col min="9692" max="9692" width="11.140625" style="0" customWidth="1"/>
    <col min="9693" max="9693" width="49.57421875" style="0" customWidth="1"/>
    <col min="9694" max="9694" width="101.8515625" style="0" customWidth="1"/>
    <col min="9695" max="9695" width="34.57421875" style="0" customWidth="1"/>
    <col min="9696" max="9696" width="9.7109375" style="0" customWidth="1"/>
    <col min="9697" max="9697" width="6.8515625" style="0" customWidth="1"/>
    <col min="9698" max="9698" width="17.57421875" style="0" customWidth="1"/>
    <col min="9699" max="9699" width="17.28125" style="0" customWidth="1"/>
    <col min="9700" max="9700" width="20.7109375" style="0" customWidth="1"/>
    <col min="9701" max="9701" width="19.57421875" style="0" customWidth="1"/>
    <col min="9702" max="9702" width="22.28125" style="0" customWidth="1"/>
    <col min="9948" max="9948" width="11.140625" style="0" customWidth="1"/>
    <col min="9949" max="9949" width="49.57421875" style="0" customWidth="1"/>
    <col min="9950" max="9950" width="101.8515625" style="0" customWidth="1"/>
    <col min="9951" max="9951" width="34.57421875" style="0" customWidth="1"/>
    <col min="9952" max="9952" width="9.7109375" style="0" customWidth="1"/>
    <col min="9953" max="9953" width="6.8515625" style="0" customWidth="1"/>
    <col min="9954" max="9954" width="17.57421875" style="0" customWidth="1"/>
    <col min="9955" max="9955" width="17.28125" style="0" customWidth="1"/>
    <col min="9956" max="9956" width="20.7109375" style="0" customWidth="1"/>
    <col min="9957" max="9957" width="19.57421875" style="0" customWidth="1"/>
    <col min="9958" max="9958" width="22.28125" style="0" customWidth="1"/>
    <col min="10204" max="10204" width="11.140625" style="0" customWidth="1"/>
    <col min="10205" max="10205" width="49.57421875" style="0" customWidth="1"/>
    <col min="10206" max="10206" width="101.8515625" style="0" customWidth="1"/>
    <col min="10207" max="10207" width="34.57421875" style="0" customWidth="1"/>
    <col min="10208" max="10208" width="9.7109375" style="0" customWidth="1"/>
    <col min="10209" max="10209" width="6.8515625" style="0" customWidth="1"/>
    <col min="10210" max="10210" width="17.57421875" style="0" customWidth="1"/>
    <col min="10211" max="10211" width="17.28125" style="0" customWidth="1"/>
    <col min="10212" max="10212" width="20.7109375" style="0" customWidth="1"/>
    <col min="10213" max="10213" width="19.57421875" style="0" customWidth="1"/>
    <col min="10214" max="10214" width="22.28125" style="0" customWidth="1"/>
    <col min="10460" max="10460" width="11.140625" style="0" customWidth="1"/>
    <col min="10461" max="10461" width="49.57421875" style="0" customWidth="1"/>
    <col min="10462" max="10462" width="101.8515625" style="0" customWidth="1"/>
    <col min="10463" max="10463" width="34.57421875" style="0" customWidth="1"/>
    <col min="10464" max="10464" width="9.7109375" style="0" customWidth="1"/>
    <col min="10465" max="10465" width="6.8515625" style="0" customWidth="1"/>
    <col min="10466" max="10466" width="17.57421875" style="0" customWidth="1"/>
    <col min="10467" max="10467" width="17.28125" style="0" customWidth="1"/>
    <col min="10468" max="10468" width="20.7109375" style="0" customWidth="1"/>
    <col min="10469" max="10469" width="19.57421875" style="0" customWidth="1"/>
    <col min="10470" max="10470" width="22.28125" style="0" customWidth="1"/>
    <col min="10716" max="10716" width="11.140625" style="0" customWidth="1"/>
    <col min="10717" max="10717" width="49.57421875" style="0" customWidth="1"/>
    <col min="10718" max="10718" width="101.8515625" style="0" customWidth="1"/>
    <col min="10719" max="10719" width="34.57421875" style="0" customWidth="1"/>
    <col min="10720" max="10720" width="9.7109375" style="0" customWidth="1"/>
    <col min="10721" max="10721" width="6.8515625" style="0" customWidth="1"/>
    <col min="10722" max="10722" width="17.57421875" style="0" customWidth="1"/>
    <col min="10723" max="10723" width="17.28125" style="0" customWidth="1"/>
    <col min="10724" max="10724" width="20.7109375" style="0" customWidth="1"/>
    <col min="10725" max="10725" width="19.57421875" style="0" customWidth="1"/>
    <col min="10726" max="10726" width="22.28125" style="0" customWidth="1"/>
    <col min="10972" max="10972" width="11.140625" style="0" customWidth="1"/>
    <col min="10973" max="10973" width="49.57421875" style="0" customWidth="1"/>
    <col min="10974" max="10974" width="101.8515625" style="0" customWidth="1"/>
    <col min="10975" max="10975" width="34.57421875" style="0" customWidth="1"/>
    <col min="10976" max="10976" width="9.7109375" style="0" customWidth="1"/>
    <col min="10977" max="10977" width="6.8515625" style="0" customWidth="1"/>
    <col min="10978" max="10978" width="17.57421875" style="0" customWidth="1"/>
    <col min="10979" max="10979" width="17.28125" style="0" customWidth="1"/>
    <col min="10980" max="10980" width="20.7109375" style="0" customWidth="1"/>
    <col min="10981" max="10981" width="19.57421875" style="0" customWidth="1"/>
    <col min="10982" max="10982" width="22.28125" style="0" customWidth="1"/>
    <col min="11228" max="11228" width="11.140625" style="0" customWidth="1"/>
    <col min="11229" max="11229" width="49.57421875" style="0" customWidth="1"/>
    <col min="11230" max="11230" width="101.8515625" style="0" customWidth="1"/>
    <col min="11231" max="11231" width="34.57421875" style="0" customWidth="1"/>
    <col min="11232" max="11232" width="9.7109375" style="0" customWidth="1"/>
    <col min="11233" max="11233" width="6.8515625" style="0" customWidth="1"/>
    <col min="11234" max="11234" width="17.57421875" style="0" customWidth="1"/>
    <col min="11235" max="11235" width="17.28125" style="0" customWidth="1"/>
    <col min="11236" max="11236" width="20.7109375" style="0" customWidth="1"/>
    <col min="11237" max="11237" width="19.57421875" style="0" customWidth="1"/>
    <col min="11238" max="11238" width="22.28125" style="0" customWidth="1"/>
    <col min="11484" max="11484" width="11.140625" style="0" customWidth="1"/>
    <col min="11485" max="11485" width="49.57421875" style="0" customWidth="1"/>
    <col min="11486" max="11486" width="101.8515625" style="0" customWidth="1"/>
    <col min="11487" max="11487" width="34.57421875" style="0" customWidth="1"/>
    <col min="11488" max="11488" width="9.7109375" style="0" customWidth="1"/>
    <col min="11489" max="11489" width="6.8515625" style="0" customWidth="1"/>
    <col min="11490" max="11490" width="17.57421875" style="0" customWidth="1"/>
    <col min="11491" max="11491" width="17.28125" style="0" customWidth="1"/>
    <col min="11492" max="11492" width="20.7109375" style="0" customWidth="1"/>
    <col min="11493" max="11493" width="19.57421875" style="0" customWidth="1"/>
    <col min="11494" max="11494" width="22.28125" style="0" customWidth="1"/>
    <col min="11740" max="11740" width="11.140625" style="0" customWidth="1"/>
    <col min="11741" max="11741" width="49.57421875" style="0" customWidth="1"/>
    <col min="11742" max="11742" width="101.8515625" style="0" customWidth="1"/>
    <col min="11743" max="11743" width="34.57421875" style="0" customWidth="1"/>
    <col min="11744" max="11744" width="9.7109375" style="0" customWidth="1"/>
    <col min="11745" max="11745" width="6.8515625" style="0" customWidth="1"/>
    <col min="11746" max="11746" width="17.57421875" style="0" customWidth="1"/>
    <col min="11747" max="11747" width="17.28125" style="0" customWidth="1"/>
    <col min="11748" max="11748" width="20.7109375" style="0" customWidth="1"/>
    <col min="11749" max="11749" width="19.57421875" style="0" customWidth="1"/>
    <col min="11750" max="11750" width="22.28125" style="0" customWidth="1"/>
    <col min="11996" max="11996" width="11.140625" style="0" customWidth="1"/>
    <col min="11997" max="11997" width="49.57421875" style="0" customWidth="1"/>
    <col min="11998" max="11998" width="101.8515625" style="0" customWidth="1"/>
    <col min="11999" max="11999" width="34.57421875" style="0" customWidth="1"/>
    <col min="12000" max="12000" width="9.7109375" style="0" customWidth="1"/>
    <col min="12001" max="12001" width="6.8515625" style="0" customWidth="1"/>
    <col min="12002" max="12002" width="17.57421875" style="0" customWidth="1"/>
    <col min="12003" max="12003" width="17.28125" style="0" customWidth="1"/>
    <col min="12004" max="12004" width="20.7109375" style="0" customWidth="1"/>
    <col min="12005" max="12005" width="19.57421875" style="0" customWidth="1"/>
    <col min="12006" max="12006" width="22.28125" style="0" customWidth="1"/>
    <col min="12252" max="12252" width="11.140625" style="0" customWidth="1"/>
    <col min="12253" max="12253" width="49.57421875" style="0" customWidth="1"/>
    <col min="12254" max="12254" width="101.8515625" style="0" customWidth="1"/>
    <col min="12255" max="12255" width="34.57421875" style="0" customWidth="1"/>
    <col min="12256" max="12256" width="9.7109375" style="0" customWidth="1"/>
    <col min="12257" max="12257" width="6.8515625" style="0" customWidth="1"/>
    <col min="12258" max="12258" width="17.57421875" style="0" customWidth="1"/>
    <col min="12259" max="12259" width="17.28125" style="0" customWidth="1"/>
    <col min="12260" max="12260" width="20.7109375" style="0" customWidth="1"/>
    <col min="12261" max="12261" width="19.57421875" style="0" customWidth="1"/>
    <col min="12262" max="12262" width="22.28125" style="0" customWidth="1"/>
    <col min="12508" max="12508" width="11.140625" style="0" customWidth="1"/>
    <col min="12509" max="12509" width="49.57421875" style="0" customWidth="1"/>
    <col min="12510" max="12510" width="101.8515625" style="0" customWidth="1"/>
    <col min="12511" max="12511" width="34.57421875" style="0" customWidth="1"/>
    <col min="12512" max="12512" width="9.7109375" style="0" customWidth="1"/>
    <col min="12513" max="12513" width="6.8515625" style="0" customWidth="1"/>
    <col min="12514" max="12514" width="17.57421875" style="0" customWidth="1"/>
    <col min="12515" max="12515" width="17.28125" style="0" customWidth="1"/>
    <col min="12516" max="12516" width="20.7109375" style="0" customWidth="1"/>
    <col min="12517" max="12517" width="19.57421875" style="0" customWidth="1"/>
    <col min="12518" max="12518" width="22.28125" style="0" customWidth="1"/>
    <col min="12764" max="12764" width="11.140625" style="0" customWidth="1"/>
    <col min="12765" max="12765" width="49.57421875" style="0" customWidth="1"/>
    <col min="12766" max="12766" width="101.8515625" style="0" customWidth="1"/>
    <col min="12767" max="12767" width="34.57421875" style="0" customWidth="1"/>
    <col min="12768" max="12768" width="9.7109375" style="0" customWidth="1"/>
    <col min="12769" max="12769" width="6.8515625" style="0" customWidth="1"/>
    <col min="12770" max="12770" width="17.57421875" style="0" customWidth="1"/>
    <col min="12771" max="12771" width="17.28125" style="0" customWidth="1"/>
    <col min="12772" max="12772" width="20.7109375" style="0" customWidth="1"/>
    <col min="12773" max="12773" width="19.57421875" style="0" customWidth="1"/>
    <col min="12774" max="12774" width="22.28125" style="0" customWidth="1"/>
    <col min="13020" max="13020" width="11.140625" style="0" customWidth="1"/>
    <col min="13021" max="13021" width="49.57421875" style="0" customWidth="1"/>
    <col min="13022" max="13022" width="101.8515625" style="0" customWidth="1"/>
    <col min="13023" max="13023" width="34.57421875" style="0" customWidth="1"/>
    <col min="13024" max="13024" width="9.7109375" style="0" customWidth="1"/>
    <col min="13025" max="13025" width="6.8515625" style="0" customWidth="1"/>
    <col min="13026" max="13026" width="17.57421875" style="0" customWidth="1"/>
    <col min="13027" max="13027" width="17.28125" style="0" customWidth="1"/>
    <col min="13028" max="13028" width="20.7109375" style="0" customWidth="1"/>
    <col min="13029" max="13029" width="19.57421875" style="0" customWidth="1"/>
    <col min="13030" max="13030" width="22.28125" style="0" customWidth="1"/>
    <col min="13276" max="13276" width="11.140625" style="0" customWidth="1"/>
    <col min="13277" max="13277" width="49.57421875" style="0" customWidth="1"/>
    <col min="13278" max="13278" width="101.8515625" style="0" customWidth="1"/>
    <col min="13279" max="13279" width="34.57421875" style="0" customWidth="1"/>
    <col min="13280" max="13280" width="9.7109375" style="0" customWidth="1"/>
    <col min="13281" max="13281" width="6.8515625" style="0" customWidth="1"/>
    <col min="13282" max="13282" width="17.57421875" style="0" customWidth="1"/>
    <col min="13283" max="13283" width="17.28125" style="0" customWidth="1"/>
    <col min="13284" max="13284" width="20.7109375" style="0" customWidth="1"/>
    <col min="13285" max="13285" width="19.57421875" style="0" customWidth="1"/>
    <col min="13286" max="13286" width="22.28125" style="0" customWidth="1"/>
    <col min="13532" max="13532" width="11.140625" style="0" customWidth="1"/>
    <col min="13533" max="13533" width="49.57421875" style="0" customWidth="1"/>
    <col min="13534" max="13534" width="101.8515625" style="0" customWidth="1"/>
    <col min="13535" max="13535" width="34.57421875" style="0" customWidth="1"/>
    <col min="13536" max="13536" width="9.7109375" style="0" customWidth="1"/>
    <col min="13537" max="13537" width="6.8515625" style="0" customWidth="1"/>
    <col min="13538" max="13538" width="17.57421875" style="0" customWidth="1"/>
    <col min="13539" max="13539" width="17.28125" style="0" customWidth="1"/>
    <col min="13540" max="13540" width="20.7109375" style="0" customWidth="1"/>
    <col min="13541" max="13541" width="19.57421875" style="0" customWidth="1"/>
    <col min="13542" max="13542" width="22.28125" style="0" customWidth="1"/>
    <col min="13788" max="13788" width="11.140625" style="0" customWidth="1"/>
    <col min="13789" max="13789" width="49.57421875" style="0" customWidth="1"/>
    <col min="13790" max="13790" width="101.8515625" style="0" customWidth="1"/>
    <col min="13791" max="13791" width="34.57421875" style="0" customWidth="1"/>
    <col min="13792" max="13792" width="9.7109375" style="0" customWidth="1"/>
    <col min="13793" max="13793" width="6.8515625" style="0" customWidth="1"/>
    <col min="13794" max="13794" width="17.57421875" style="0" customWidth="1"/>
    <col min="13795" max="13795" width="17.28125" style="0" customWidth="1"/>
    <col min="13796" max="13796" width="20.7109375" style="0" customWidth="1"/>
    <col min="13797" max="13797" width="19.57421875" style="0" customWidth="1"/>
    <col min="13798" max="13798" width="22.28125" style="0" customWidth="1"/>
    <col min="14044" max="14044" width="11.140625" style="0" customWidth="1"/>
    <col min="14045" max="14045" width="49.57421875" style="0" customWidth="1"/>
    <col min="14046" max="14046" width="101.8515625" style="0" customWidth="1"/>
    <col min="14047" max="14047" width="34.57421875" style="0" customWidth="1"/>
    <col min="14048" max="14048" width="9.7109375" style="0" customWidth="1"/>
    <col min="14049" max="14049" width="6.8515625" style="0" customWidth="1"/>
    <col min="14050" max="14050" width="17.57421875" style="0" customWidth="1"/>
    <col min="14051" max="14051" width="17.28125" style="0" customWidth="1"/>
    <col min="14052" max="14052" width="20.7109375" style="0" customWidth="1"/>
    <col min="14053" max="14053" width="19.57421875" style="0" customWidth="1"/>
    <col min="14054" max="14054" width="22.28125" style="0" customWidth="1"/>
    <col min="14300" max="14300" width="11.140625" style="0" customWidth="1"/>
    <col min="14301" max="14301" width="49.57421875" style="0" customWidth="1"/>
    <col min="14302" max="14302" width="101.8515625" style="0" customWidth="1"/>
    <col min="14303" max="14303" width="34.57421875" style="0" customWidth="1"/>
    <col min="14304" max="14304" width="9.7109375" style="0" customWidth="1"/>
    <col min="14305" max="14305" width="6.8515625" style="0" customWidth="1"/>
    <col min="14306" max="14306" width="17.57421875" style="0" customWidth="1"/>
    <col min="14307" max="14307" width="17.28125" style="0" customWidth="1"/>
    <col min="14308" max="14308" width="20.7109375" style="0" customWidth="1"/>
    <col min="14309" max="14309" width="19.57421875" style="0" customWidth="1"/>
    <col min="14310" max="14310" width="22.28125" style="0" customWidth="1"/>
    <col min="14556" max="14556" width="11.140625" style="0" customWidth="1"/>
    <col min="14557" max="14557" width="49.57421875" style="0" customWidth="1"/>
    <col min="14558" max="14558" width="101.8515625" style="0" customWidth="1"/>
    <col min="14559" max="14559" width="34.57421875" style="0" customWidth="1"/>
    <col min="14560" max="14560" width="9.7109375" style="0" customWidth="1"/>
    <col min="14561" max="14561" width="6.8515625" style="0" customWidth="1"/>
    <col min="14562" max="14562" width="17.57421875" style="0" customWidth="1"/>
    <col min="14563" max="14563" width="17.28125" style="0" customWidth="1"/>
    <col min="14564" max="14564" width="20.7109375" style="0" customWidth="1"/>
    <col min="14565" max="14565" width="19.57421875" style="0" customWidth="1"/>
    <col min="14566" max="14566" width="22.28125" style="0" customWidth="1"/>
    <col min="14812" max="14812" width="11.140625" style="0" customWidth="1"/>
    <col min="14813" max="14813" width="49.57421875" style="0" customWidth="1"/>
    <col min="14814" max="14814" width="101.8515625" style="0" customWidth="1"/>
    <col min="14815" max="14815" width="34.57421875" style="0" customWidth="1"/>
    <col min="14816" max="14816" width="9.7109375" style="0" customWidth="1"/>
    <col min="14817" max="14817" width="6.8515625" style="0" customWidth="1"/>
    <col min="14818" max="14818" width="17.57421875" style="0" customWidth="1"/>
    <col min="14819" max="14819" width="17.28125" style="0" customWidth="1"/>
    <col min="14820" max="14820" width="20.7109375" style="0" customWidth="1"/>
    <col min="14821" max="14821" width="19.57421875" style="0" customWidth="1"/>
    <col min="14822" max="14822" width="22.28125" style="0" customWidth="1"/>
    <col min="15068" max="15068" width="11.140625" style="0" customWidth="1"/>
    <col min="15069" max="15069" width="49.57421875" style="0" customWidth="1"/>
    <col min="15070" max="15070" width="101.8515625" style="0" customWidth="1"/>
    <col min="15071" max="15071" width="34.57421875" style="0" customWidth="1"/>
    <col min="15072" max="15072" width="9.7109375" style="0" customWidth="1"/>
    <col min="15073" max="15073" width="6.8515625" style="0" customWidth="1"/>
    <col min="15074" max="15074" width="17.57421875" style="0" customWidth="1"/>
    <col min="15075" max="15075" width="17.28125" style="0" customWidth="1"/>
    <col min="15076" max="15076" width="20.7109375" style="0" customWidth="1"/>
    <col min="15077" max="15077" width="19.57421875" style="0" customWidth="1"/>
    <col min="15078" max="15078" width="22.28125" style="0" customWidth="1"/>
    <col min="15324" max="15324" width="11.140625" style="0" customWidth="1"/>
    <col min="15325" max="15325" width="49.57421875" style="0" customWidth="1"/>
    <col min="15326" max="15326" width="101.8515625" style="0" customWidth="1"/>
    <col min="15327" max="15327" width="34.57421875" style="0" customWidth="1"/>
    <col min="15328" max="15328" width="9.7109375" style="0" customWidth="1"/>
    <col min="15329" max="15329" width="6.8515625" style="0" customWidth="1"/>
    <col min="15330" max="15330" width="17.57421875" style="0" customWidth="1"/>
    <col min="15331" max="15331" width="17.28125" style="0" customWidth="1"/>
    <col min="15332" max="15332" width="20.7109375" style="0" customWidth="1"/>
    <col min="15333" max="15333" width="19.57421875" style="0" customWidth="1"/>
    <col min="15334" max="15334" width="22.28125" style="0" customWidth="1"/>
    <col min="15580" max="15580" width="11.140625" style="0" customWidth="1"/>
    <col min="15581" max="15581" width="49.57421875" style="0" customWidth="1"/>
    <col min="15582" max="15582" width="101.8515625" style="0" customWidth="1"/>
    <col min="15583" max="15583" width="34.57421875" style="0" customWidth="1"/>
    <col min="15584" max="15584" width="9.7109375" style="0" customWidth="1"/>
    <col min="15585" max="15585" width="6.8515625" style="0" customWidth="1"/>
    <col min="15586" max="15586" width="17.57421875" style="0" customWidth="1"/>
    <col min="15587" max="15587" width="17.28125" style="0" customWidth="1"/>
    <col min="15588" max="15588" width="20.7109375" style="0" customWidth="1"/>
    <col min="15589" max="15589" width="19.57421875" style="0" customWidth="1"/>
    <col min="15590" max="15590" width="22.28125" style="0" customWidth="1"/>
    <col min="15836" max="15836" width="11.140625" style="0" customWidth="1"/>
    <col min="15837" max="15837" width="49.57421875" style="0" customWidth="1"/>
    <col min="15838" max="15838" width="101.8515625" style="0" customWidth="1"/>
    <col min="15839" max="15839" width="34.57421875" style="0" customWidth="1"/>
    <col min="15840" max="15840" width="9.7109375" style="0" customWidth="1"/>
    <col min="15841" max="15841" width="6.8515625" style="0" customWidth="1"/>
    <col min="15842" max="15842" width="17.57421875" style="0" customWidth="1"/>
    <col min="15843" max="15843" width="17.28125" style="0" customWidth="1"/>
    <col min="15844" max="15844" width="20.7109375" style="0" customWidth="1"/>
    <col min="15845" max="15845" width="19.57421875" style="0" customWidth="1"/>
    <col min="15846" max="15846" width="22.28125" style="0" customWidth="1"/>
    <col min="16092" max="16092" width="11.140625" style="0" customWidth="1"/>
    <col min="16093" max="16093" width="49.57421875" style="0" customWidth="1"/>
    <col min="16094" max="16094" width="101.8515625" style="0" customWidth="1"/>
    <col min="16095" max="16095" width="34.57421875" style="0" customWidth="1"/>
    <col min="16096" max="16096" width="9.7109375" style="0" customWidth="1"/>
    <col min="16097" max="16097" width="6.8515625" style="0" customWidth="1"/>
    <col min="16098" max="16098" width="17.57421875" style="0" customWidth="1"/>
    <col min="16099" max="16099" width="17.28125" style="0" customWidth="1"/>
    <col min="16100" max="16100" width="20.7109375" style="0" customWidth="1"/>
    <col min="16101" max="16101" width="19.57421875" style="0" customWidth="1"/>
    <col min="16102" max="16102" width="22.28125" style="0" customWidth="1"/>
  </cols>
  <sheetData>
    <row r="2" spans="2:9" ht="20.25">
      <c r="B2" s="74" t="s">
        <v>100</v>
      </c>
      <c r="C2" s="74"/>
      <c r="D2" s="74"/>
      <c r="E2" s="74"/>
      <c r="F2" s="74"/>
      <c r="G2" s="74"/>
      <c r="H2" s="74"/>
      <c r="I2" s="74"/>
    </row>
    <row r="3" spans="2:9" ht="19.5" customHeight="1">
      <c r="B3" s="1"/>
      <c r="C3" s="25"/>
      <c r="D3" s="1"/>
      <c r="E3" s="1"/>
      <c r="F3" s="28"/>
      <c r="G3" s="32"/>
      <c r="H3" s="1"/>
      <c r="I3" s="32"/>
    </row>
    <row r="4" spans="2:9" ht="15.75">
      <c r="B4" s="51" t="s">
        <v>0</v>
      </c>
      <c r="C4" s="52"/>
      <c r="D4" s="53"/>
      <c r="E4" s="53"/>
      <c r="F4" s="52"/>
      <c r="G4" s="54"/>
      <c r="H4" s="53"/>
      <c r="I4" s="55"/>
    </row>
    <row r="5" spans="2:9" ht="39.75" thickBot="1">
      <c r="B5" s="18" t="s">
        <v>1</v>
      </c>
      <c r="C5" s="26" t="s">
        <v>2</v>
      </c>
      <c r="D5" s="18" t="s">
        <v>3</v>
      </c>
      <c r="E5" s="18" t="s">
        <v>4</v>
      </c>
      <c r="F5" s="29" t="s">
        <v>5</v>
      </c>
      <c r="G5" s="33" t="s">
        <v>6</v>
      </c>
      <c r="H5" s="19" t="s">
        <v>7</v>
      </c>
      <c r="I5" s="33" t="s">
        <v>8</v>
      </c>
    </row>
    <row r="6" spans="2:9" ht="27.75" customHeight="1" thickBot="1">
      <c r="B6" s="72"/>
      <c r="C6" s="73"/>
      <c r="D6" s="23"/>
      <c r="E6" s="23"/>
      <c r="F6" s="30"/>
      <c r="G6" s="38"/>
      <c r="H6" s="24"/>
      <c r="I6" s="34">
        <f>SUM(I7:I34)</f>
        <v>0</v>
      </c>
    </row>
    <row r="7" spans="1:9" ht="171.75" customHeight="1" thickTop="1">
      <c r="A7" s="67" t="s">
        <v>9</v>
      </c>
      <c r="B7" s="68" t="s">
        <v>10</v>
      </c>
      <c r="C7" s="62" t="s">
        <v>11</v>
      </c>
      <c r="D7" s="2" t="s">
        <v>12</v>
      </c>
      <c r="E7" s="3">
        <v>6</v>
      </c>
      <c r="F7" s="43"/>
      <c r="G7" s="39">
        <f>$F7*1.21</f>
        <v>0</v>
      </c>
      <c r="H7" s="4">
        <f aca="true" t="shared" si="0" ref="H7:H8">F7*E7</f>
        <v>0</v>
      </c>
      <c r="I7" s="47">
        <f>G7*E7</f>
        <v>0</v>
      </c>
    </row>
    <row r="8" spans="1:9" ht="38.25">
      <c r="A8" s="67" t="s">
        <v>13</v>
      </c>
      <c r="B8" s="69" t="s">
        <v>14</v>
      </c>
      <c r="C8" s="63" t="s">
        <v>15</v>
      </c>
      <c r="D8" s="5" t="s">
        <v>12</v>
      </c>
      <c r="E8" s="6">
        <v>6</v>
      </c>
      <c r="F8" s="44"/>
      <c r="G8" s="40">
        <f>$F8*1.21</f>
        <v>0</v>
      </c>
      <c r="H8" s="7">
        <f t="shared" si="0"/>
        <v>0</v>
      </c>
      <c r="I8" s="48">
        <f>G8*E8</f>
        <v>0</v>
      </c>
    </row>
    <row r="9" spans="1:9" ht="27.75" customHeight="1">
      <c r="A9" s="67" t="s">
        <v>16</v>
      </c>
      <c r="B9" s="69" t="s">
        <v>17</v>
      </c>
      <c r="C9" s="64" t="s">
        <v>18</v>
      </c>
      <c r="D9" s="9" t="s">
        <v>12</v>
      </c>
      <c r="E9" s="6">
        <v>15</v>
      </c>
      <c r="F9" s="44"/>
      <c r="G9" s="40">
        <f aca="true" t="shared" si="1" ref="G9:G16">$F9*1.21</f>
        <v>0</v>
      </c>
      <c r="H9" s="7">
        <f aca="true" t="shared" si="2" ref="H9:H12">F9*E9</f>
        <v>0</v>
      </c>
      <c r="I9" s="48">
        <f aca="true" t="shared" si="3" ref="I9:I12">G9*E9</f>
        <v>0</v>
      </c>
    </row>
    <row r="10" spans="1:9" ht="36.75" customHeight="1">
      <c r="A10" s="67" t="s">
        <v>19</v>
      </c>
      <c r="B10" s="69" t="s">
        <v>20</v>
      </c>
      <c r="C10" s="64" t="s">
        <v>21</v>
      </c>
      <c r="D10" s="9" t="s">
        <v>12</v>
      </c>
      <c r="E10" s="6">
        <v>1</v>
      </c>
      <c r="F10" s="44"/>
      <c r="G10" s="40">
        <f t="shared" si="1"/>
        <v>0</v>
      </c>
      <c r="H10" s="7">
        <f t="shared" si="2"/>
        <v>0</v>
      </c>
      <c r="I10" s="48">
        <f t="shared" si="3"/>
        <v>0</v>
      </c>
    </row>
    <row r="11" spans="1:9" ht="51">
      <c r="A11" s="67" t="s">
        <v>22</v>
      </c>
      <c r="B11" s="69" t="s">
        <v>23</v>
      </c>
      <c r="C11" s="64" t="s">
        <v>24</v>
      </c>
      <c r="D11" s="9" t="s">
        <v>12</v>
      </c>
      <c r="E11" s="6">
        <v>8</v>
      </c>
      <c r="F11" s="44"/>
      <c r="G11" s="40">
        <f t="shared" si="1"/>
        <v>0</v>
      </c>
      <c r="H11" s="7">
        <f t="shared" si="2"/>
        <v>0</v>
      </c>
      <c r="I11" s="48">
        <f t="shared" si="3"/>
        <v>0</v>
      </c>
    </row>
    <row r="12" spans="1:9" ht="25.5">
      <c r="A12" s="67" t="s">
        <v>25</v>
      </c>
      <c r="B12" s="69" t="s">
        <v>26</v>
      </c>
      <c r="C12" s="64" t="s">
        <v>27</v>
      </c>
      <c r="D12" s="9" t="s">
        <v>12</v>
      </c>
      <c r="E12" s="6">
        <v>1</v>
      </c>
      <c r="F12" s="44"/>
      <c r="G12" s="40">
        <f t="shared" si="1"/>
        <v>0</v>
      </c>
      <c r="H12" s="7">
        <f t="shared" si="2"/>
        <v>0</v>
      </c>
      <c r="I12" s="48">
        <f t="shared" si="3"/>
        <v>0</v>
      </c>
    </row>
    <row r="13" spans="1:9" ht="25.5">
      <c r="A13" s="67" t="s">
        <v>28</v>
      </c>
      <c r="B13" s="69" t="s">
        <v>29</v>
      </c>
      <c r="C13" s="64" t="s">
        <v>30</v>
      </c>
      <c r="D13" s="9" t="s">
        <v>12</v>
      </c>
      <c r="E13" s="6">
        <v>1</v>
      </c>
      <c r="F13" s="44"/>
      <c r="G13" s="40">
        <f t="shared" si="1"/>
        <v>0</v>
      </c>
      <c r="H13" s="7">
        <f aca="true" t="shared" si="4" ref="H13:H17">F13*E13</f>
        <v>0</v>
      </c>
      <c r="I13" s="48">
        <f aca="true" t="shared" si="5" ref="I13:I17">G13*E13</f>
        <v>0</v>
      </c>
    </row>
    <row r="14" spans="1:9" ht="15">
      <c r="A14" s="67" t="s">
        <v>31</v>
      </c>
      <c r="B14" s="69" t="s">
        <v>32</v>
      </c>
      <c r="C14" s="64" t="s">
        <v>33</v>
      </c>
      <c r="D14" s="9" t="s">
        <v>12</v>
      </c>
      <c r="E14" s="6">
        <v>3</v>
      </c>
      <c r="F14" s="44"/>
      <c r="G14" s="40">
        <f t="shared" si="1"/>
        <v>0</v>
      </c>
      <c r="H14" s="7">
        <f t="shared" si="4"/>
        <v>0</v>
      </c>
      <c r="I14" s="48">
        <f t="shared" si="5"/>
        <v>0</v>
      </c>
    </row>
    <row r="15" spans="1:9" ht="25.5">
      <c r="A15" s="67" t="s">
        <v>34</v>
      </c>
      <c r="B15" s="69" t="s">
        <v>35</v>
      </c>
      <c r="C15" s="64" t="s">
        <v>36</v>
      </c>
      <c r="D15" s="9" t="s">
        <v>12</v>
      </c>
      <c r="E15" s="6">
        <v>3</v>
      </c>
      <c r="F15" s="44"/>
      <c r="G15" s="40">
        <f t="shared" si="1"/>
        <v>0</v>
      </c>
      <c r="H15" s="7">
        <f t="shared" si="4"/>
        <v>0</v>
      </c>
      <c r="I15" s="48">
        <f t="shared" si="5"/>
        <v>0</v>
      </c>
    </row>
    <row r="16" spans="1:9" ht="38.25">
      <c r="A16" s="67" t="s">
        <v>37</v>
      </c>
      <c r="B16" s="69" t="s">
        <v>38</v>
      </c>
      <c r="C16" s="64" t="s">
        <v>39</v>
      </c>
      <c r="D16" s="9" t="s">
        <v>12</v>
      </c>
      <c r="E16" s="6">
        <v>1</v>
      </c>
      <c r="F16" s="44"/>
      <c r="G16" s="40">
        <f t="shared" si="1"/>
        <v>0</v>
      </c>
      <c r="H16" s="7">
        <f t="shared" si="4"/>
        <v>0</v>
      </c>
      <c r="I16" s="48">
        <f t="shared" si="5"/>
        <v>0</v>
      </c>
    </row>
    <row r="17" spans="1:9" ht="105.75" customHeight="1">
      <c r="A17" s="67" t="s">
        <v>40</v>
      </c>
      <c r="B17" s="69" t="s">
        <v>41</v>
      </c>
      <c r="C17" s="64" t="s">
        <v>42</v>
      </c>
      <c r="D17" s="9" t="s">
        <v>12</v>
      </c>
      <c r="E17" s="6">
        <v>15</v>
      </c>
      <c r="F17" s="44"/>
      <c r="G17" s="40">
        <f>$F17*1.21</f>
        <v>0</v>
      </c>
      <c r="H17" s="7">
        <f t="shared" si="4"/>
        <v>0</v>
      </c>
      <c r="I17" s="48">
        <f t="shared" si="5"/>
        <v>0</v>
      </c>
    </row>
    <row r="18" spans="1:9" ht="15">
      <c r="A18" s="67" t="s">
        <v>43</v>
      </c>
      <c r="B18" s="69" t="s">
        <v>44</v>
      </c>
      <c r="C18" s="64" t="s">
        <v>45</v>
      </c>
      <c r="D18" s="9" t="s">
        <v>12</v>
      </c>
      <c r="E18" s="6">
        <v>1</v>
      </c>
      <c r="F18" s="44"/>
      <c r="G18" s="40">
        <f>$F18*1.21</f>
        <v>0</v>
      </c>
      <c r="H18" s="7">
        <f aca="true" t="shared" si="6" ref="H18:H28">F18*E18</f>
        <v>0</v>
      </c>
      <c r="I18" s="48">
        <f aca="true" t="shared" si="7" ref="I18:I28">G18*E18</f>
        <v>0</v>
      </c>
    </row>
    <row r="19" spans="1:9" ht="119.25" customHeight="1">
      <c r="A19" s="67" t="s">
        <v>46</v>
      </c>
      <c r="B19" s="69" t="s">
        <v>47</v>
      </c>
      <c r="C19" s="64" t="s">
        <v>48</v>
      </c>
      <c r="D19" s="9" t="s">
        <v>12</v>
      </c>
      <c r="E19" s="6">
        <v>1</v>
      </c>
      <c r="F19" s="44"/>
      <c r="G19" s="40">
        <f aca="true" t="shared" si="8" ref="G19:G20">$F19*1.21</f>
        <v>0</v>
      </c>
      <c r="H19" s="7">
        <f t="shared" si="6"/>
        <v>0</v>
      </c>
      <c r="I19" s="48">
        <f t="shared" si="7"/>
        <v>0</v>
      </c>
    </row>
    <row r="20" spans="1:9" ht="38.25">
      <c r="A20" s="67" t="s">
        <v>49</v>
      </c>
      <c r="B20" s="69" t="s">
        <v>50</v>
      </c>
      <c r="C20" s="64" t="s">
        <v>51</v>
      </c>
      <c r="D20" s="9" t="s">
        <v>12</v>
      </c>
      <c r="E20" s="6">
        <v>5</v>
      </c>
      <c r="F20" s="44"/>
      <c r="G20" s="40">
        <f t="shared" si="8"/>
        <v>0</v>
      </c>
      <c r="H20" s="7">
        <f t="shared" si="6"/>
        <v>0</v>
      </c>
      <c r="I20" s="48">
        <f t="shared" si="7"/>
        <v>0</v>
      </c>
    </row>
    <row r="21" spans="1:9" ht="51">
      <c r="A21" s="67" t="s">
        <v>52</v>
      </c>
      <c r="B21" s="69" t="s">
        <v>53</v>
      </c>
      <c r="C21" s="64" t="s">
        <v>54</v>
      </c>
      <c r="D21" s="9" t="s">
        <v>12</v>
      </c>
      <c r="E21" s="6">
        <v>1</v>
      </c>
      <c r="F21" s="45"/>
      <c r="G21" s="40">
        <f>$F21*1.21</f>
        <v>0</v>
      </c>
      <c r="H21" s="7">
        <f t="shared" si="6"/>
        <v>0</v>
      </c>
      <c r="I21" s="48">
        <f t="shared" si="7"/>
        <v>0</v>
      </c>
    </row>
    <row r="22" spans="1:9" ht="25.5">
      <c r="A22" s="67" t="s">
        <v>55</v>
      </c>
      <c r="B22" s="69" t="s">
        <v>56</v>
      </c>
      <c r="C22" s="64" t="s">
        <v>57</v>
      </c>
      <c r="D22" s="9" t="s">
        <v>12</v>
      </c>
      <c r="E22" s="6">
        <v>1</v>
      </c>
      <c r="F22" s="44"/>
      <c r="G22" s="40">
        <f>$F22*1.21</f>
        <v>0</v>
      </c>
      <c r="H22" s="7">
        <f t="shared" si="6"/>
        <v>0</v>
      </c>
      <c r="I22" s="48">
        <f t="shared" si="7"/>
        <v>0</v>
      </c>
    </row>
    <row r="23" spans="1:9" ht="51">
      <c r="A23" s="67" t="s">
        <v>58</v>
      </c>
      <c r="B23" s="69" t="s">
        <v>59</v>
      </c>
      <c r="C23" s="64" t="s">
        <v>60</v>
      </c>
      <c r="D23" s="9" t="s">
        <v>12</v>
      </c>
      <c r="E23" s="6">
        <v>1</v>
      </c>
      <c r="F23" s="45"/>
      <c r="G23" s="40">
        <f aca="true" t="shared" si="9" ref="G23:G24">$F23*1.21</f>
        <v>0</v>
      </c>
      <c r="H23" s="7">
        <f t="shared" si="6"/>
        <v>0</v>
      </c>
      <c r="I23" s="48">
        <f t="shared" si="7"/>
        <v>0</v>
      </c>
    </row>
    <row r="24" spans="1:9" ht="51">
      <c r="A24" s="67" t="s">
        <v>61</v>
      </c>
      <c r="B24" s="69" t="s">
        <v>62</v>
      </c>
      <c r="C24" s="64" t="s">
        <v>63</v>
      </c>
      <c r="D24" s="9" t="s">
        <v>12</v>
      </c>
      <c r="E24" s="6">
        <v>1</v>
      </c>
      <c r="F24" s="44"/>
      <c r="G24" s="40">
        <f t="shared" si="9"/>
        <v>0</v>
      </c>
      <c r="H24" s="7">
        <f t="shared" si="6"/>
        <v>0</v>
      </c>
      <c r="I24" s="48">
        <f t="shared" si="7"/>
        <v>0</v>
      </c>
    </row>
    <row r="25" spans="1:9" ht="71.25" customHeight="1">
      <c r="A25" s="67" t="s">
        <v>64</v>
      </c>
      <c r="B25" s="69" t="s">
        <v>65</v>
      </c>
      <c r="C25" s="64" t="s">
        <v>66</v>
      </c>
      <c r="D25" s="9" t="s">
        <v>12</v>
      </c>
      <c r="E25" s="6">
        <v>1</v>
      </c>
      <c r="F25" s="44"/>
      <c r="G25" s="40">
        <f>$F25*1.21</f>
        <v>0</v>
      </c>
      <c r="H25" s="7">
        <f t="shared" si="6"/>
        <v>0</v>
      </c>
      <c r="I25" s="48">
        <f t="shared" si="7"/>
        <v>0</v>
      </c>
    </row>
    <row r="26" spans="1:9" ht="25.5">
      <c r="A26" s="67" t="s">
        <v>67</v>
      </c>
      <c r="B26" s="69" t="s">
        <v>68</v>
      </c>
      <c r="C26" s="64" t="s">
        <v>69</v>
      </c>
      <c r="D26" s="9" t="s">
        <v>12</v>
      </c>
      <c r="E26" s="6">
        <v>1</v>
      </c>
      <c r="F26" s="44"/>
      <c r="G26" s="40">
        <f>$F26*1.21</f>
        <v>0</v>
      </c>
      <c r="H26" s="7">
        <f t="shared" si="6"/>
        <v>0</v>
      </c>
      <c r="I26" s="48">
        <f t="shared" si="7"/>
        <v>0</v>
      </c>
    </row>
    <row r="27" spans="1:9" ht="93" customHeight="1">
      <c r="A27" s="67" t="s">
        <v>70</v>
      </c>
      <c r="B27" s="69" t="s">
        <v>71</v>
      </c>
      <c r="C27" s="64" t="s">
        <v>72</v>
      </c>
      <c r="D27" s="9" t="s">
        <v>12</v>
      </c>
      <c r="E27" s="6">
        <v>5</v>
      </c>
      <c r="F27" s="44"/>
      <c r="G27" s="40">
        <f aca="true" t="shared" si="10" ref="G27:G28">$F27*1.21</f>
        <v>0</v>
      </c>
      <c r="H27" s="7">
        <f t="shared" si="6"/>
        <v>0</v>
      </c>
      <c r="I27" s="48">
        <f t="shared" si="7"/>
        <v>0</v>
      </c>
    </row>
    <row r="28" spans="1:9" ht="42.75" customHeight="1">
      <c r="A28" s="67" t="s">
        <v>73</v>
      </c>
      <c r="B28" s="69" t="s">
        <v>74</v>
      </c>
      <c r="C28" s="64" t="s">
        <v>75</v>
      </c>
      <c r="D28" s="9" t="s">
        <v>12</v>
      </c>
      <c r="E28" s="6">
        <v>5</v>
      </c>
      <c r="F28" s="44"/>
      <c r="G28" s="40">
        <f t="shared" si="10"/>
        <v>0</v>
      </c>
      <c r="H28" s="7">
        <f t="shared" si="6"/>
        <v>0</v>
      </c>
      <c r="I28" s="48">
        <f t="shared" si="7"/>
        <v>0</v>
      </c>
    </row>
    <row r="29" spans="1:9" ht="150" customHeight="1">
      <c r="A29" s="67" t="s">
        <v>76</v>
      </c>
      <c r="B29" s="69" t="s">
        <v>77</v>
      </c>
      <c r="C29" s="63" t="s">
        <v>78</v>
      </c>
      <c r="D29" s="9" t="s">
        <v>12</v>
      </c>
      <c r="E29" s="6">
        <v>1</v>
      </c>
      <c r="F29" s="44"/>
      <c r="G29" s="40">
        <f>$F29*1.21</f>
        <v>0</v>
      </c>
      <c r="H29" s="7">
        <f aca="true" t="shared" si="11" ref="H29:H33">F29*E29</f>
        <v>0</v>
      </c>
      <c r="I29" s="48">
        <f aca="true" t="shared" si="12" ref="I29:I33">G29*E29</f>
        <v>0</v>
      </c>
    </row>
    <row r="30" spans="1:9" ht="66" customHeight="1">
      <c r="A30" s="67" t="s">
        <v>79</v>
      </c>
      <c r="B30" s="69" t="s">
        <v>80</v>
      </c>
      <c r="C30" s="63" t="s">
        <v>81</v>
      </c>
      <c r="D30" s="5" t="s">
        <v>12</v>
      </c>
      <c r="E30" s="6">
        <v>1</v>
      </c>
      <c r="F30" s="44"/>
      <c r="G30" s="40">
        <f>$F30*1.21</f>
        <v>0</v>
      </c>
      <c r="H30" s="7">
        <f t="shared" si="11"/>
        <v>0</v>
      </c>
      <c r="I30" s="48">
        <f t="shared" si="12"/>
        <v>0</v>
      </c>
    </row>
    <row r="31" spans="1:9" ht="170.25" customHeight="1">
      <c r="A31" s="67" t="s">
        <v>82</v>
      </c>
      <c r="B31" s="69" t="s">
        <v>83</v>
      </c>
      <c r="C31" s="63" t="s">
        <v>84</v>
      </c>
      <c r="D31" s="5" t="s">
        <v>12</v>
      </c>
      <c r="E31" s="6">
        <v>1</v>
      </c>
      <c r="F31" s="44"/>
      <c r="G31" s="40">
        <f aca="true" t="shared" si="13" ref="G31">$F31*1.21</f>
        <v>0</v>
      </c>
      <c r="H31" s="7">
        <f t="shared" si="11"/>
        <v>0</v>
      </c>
      <c r="I31" s="48">
        <f t="shared" si="12"/>
        <v>0</v>
      </c>
    </row>
    <row r="32" spans="1:9" s="8" customFormat="1" ht="93" customHeight="1">
      <c r="A32" s="67" t="s">
        <v>85</v>
      </c>
      <c r="B32" s="70" t="s">
        <v>86</v>
      </c>
      <c r="C32" s="64" t="s">
        <v>87</v>
      </c>
      <c r="D32" s="10" t="s">
        <v>12</v>
      </c>
      <c r="E32" s="11">
        <v>8</v>
      </c>
      <c r="F32" s="45"/>
      <c r="G32" s="40">
        <f>$F32*1.21</f>
        <v>0</v>
      </c>
      <c r="H32" s="12">
        <f t="shared" si="11"/>
        <v>0</v>
      </c>
      <c r="I32" s="49">
        <f t="shared" si="12"/>
        <v>0</v>
      </c>
    </row>
    <row r="33" spans="1:9" s="8" customFormat="1" ht="76.5">
      <c r="A33" s="67" t="s">
        <v>88</v>
      </c>
      <c r="B33" s="70" t="s">
        <v>89</v>
      </c>
      <c r="C33" s="64" t="s">
        <v>90</v>
      </c>
      <c r="D33" s="10" t="s">
        <v>12</v>
      </c>
      <c r="E33" s="11">
        <v>8</v>
      </c>
      <c r="F33" s="45"/>
      <c r="G33" s="40">
        <f>$F33*1.21</f>
        <v>0</v>
      </c>
      <c r="H33" s="12">
        <f t="shared" si="11"/>
        <v>0</v>
      </c>
      <c r="I33" s="49">
        <f t="shared" si="12"/>
        <v>0</v>
      </c>
    </row>
    <row r="34" spans="1:9" ht="30" customHeight="1">
      <c r="A34" s="67" t="s">
        <v>91</v>
      </c>
      <c r="B34" s="69" t="s">
        <v>92</v>
      </c>
      <c r="C34" s="64" t="s">
        <v>93</v>
      </c>
      <c r="D34" s="9" t="s">
        <v>12</v>
      </c>
      <c r="E34" s="6">
        <v>1</v>
      </c>
      <c r="F34" s="44"/>
      <c r="G34" s="40">
        <f aca="true" t="shared" si="14" ref="G34:G36">$F34*1.21</f>
        <v>0</v>
      </c>
      <c r="H34" s="7">
        <f aca="true" t="shared" si="15" ref="H34:H36">F34*E34</f>
        <v>0</v>
      </c>
      <c r="I34" s="48">
        <f aca="true" t="shared" si="16" ref="I34:I36">G34*E34</f>
        <v>0</v>
      </c>
    </row>
    <row r="35" spans="1:9" ht="30" customHeight="1">
      <c r="A35" s="67" t="s">
        <v>94</v>
      </c>
      <c r="B35" s="70" t="s">
        <v>95</v>
      </c>
      <c r="C35" s="64" t="s">
        <v>96</v>
      </c>
      <c r="D35" s="10" t="s">
        <v>12</v>
      </c>
      <c r="E35" s="11">
        <v>4</v>
      </c>
      <c r="F35" s="45"/>
      <c r="G35" s="40">
        <f t="shared" si="14"/>
        <v>0</v>
      </c>
      <c r="H35" s="12">
        <f t="shared" si="15"/>
        <v>0</v>
      </c>
      <c r="I35" s="48">
        <f t="shared" si="16"/>
        <v>0</v>
      </c>
    </row>
    <row r="36" spans="1:9" ht="30" customHeight="1" thickBot="1">
      <c r="A36" s="67" t="s">
        <v>97</v>
      </c>
      <c r="B36" s="71" t="s">
        <v>98</v>
      </c>
      <c r="C36" s="65" t="s">
        <v>99</v>
      </c>
      <c r="D36" s="20" t="s">
        <v>12</v>
      </c>
      <c r="E36" s="21">
        <v>60</v>
      </c>
      <c r="F36" s="46"/>
      <c r="G36" s="66">
        <f t="shared" si="14"/>
        <v>0</v>
      </c>
      <c r="H36" s="22">
        <f t="shared" si="15"/>
        <v>0</v>
      </c>
      <c r="I36" s="50">
        <f t="shared" si="16"/>
        <v>0</v>
      </c>
    </row>
    <row r="37" spans="2:9" ht="18">
      <c r="B37" s="56"/>
      <c r="C37" s="57"/>
      <c r="D37" s="57"/>
      <c r="E37" s="57"/>
      <c r="F37" s="58"/>
      <c r="G37" s="59"/>
      <c r="H37" s="60"/>
      <c r="I37" s="61"/>
    </row>
    <row r="38" spans="2:9" ht="18">
      <c r="B38" s="13"/>
      <c r="F38" s="14"/>
      <c r="H38" s="15"/>
      <c r="I38" s="35"/>
    </row>
    <row r="39" spans="2:9" ht="15">
      <c r="B39" s="16"/>
      <c r="C39" s="27"/>
      <c r="D39" s="17"/>
      <c r="E39" s="17"/>
      <c r="F39" s="31"/>
      <c r="G39" s="36"/>
      <c r="H39" s="17"/>
      <c r="I39" s="41"/>
    </row>
  </sheetData>
  <protectedRanges>
    <protectedRange sqref="F1:I1048576" name="Oblast1"/>
  </protectedRanges>
  <mergeCells count="2">
    <mergeCell ref="B6:C6"/>
    <mergeCell ref="B2:I2"/>
  </mergeCells>
  <printOptions/>
  <pageMargins left="0.2362204724409449" right="0.2362204724409449" top="0.7480314960629921" bottom="0.7480314960629921" header="0.31496062992125984" footer="0.31496062992125984"/>
  <pageSetup fitToHeight="2" fitToWidth="1" horizontalDpi="600" verticalDpi="600" orientation="landscape" paperSize="9" scale="5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C4037093674F545BB6C0B839C093F2A" ma:contentTypeVersion="13" ma:contentTypeDescription="Vytvoří nový dokument" ma:contentTypeScope="" ma:versionID="95cbfbc0b0ce639a71c47ae996310b3b">
  <xsd:schema xmlns:xsd="http://www.w3.org/2001/XMLSchema" xmlns:xs="http://www.w3.org/2001/XMLSchema" xmlns:p="http://schemas.microsoft.com/office/2006/metadata/properties" xmlns:ns2="4977c55c-8117-4bc3-b454-0ba9918e1120" xmlns:ns3="d39c9f24-0e5f-4ee6-873a-67676bcde250" targetNamespace="http://schemas.microsoft.com/office/2006/metadata/properties" ma:root="true" ma:fieldsID="1cd1f9dd82394fbc403b2a8ce7c903ed" ns2:_="" ns3:_="">
    <xsd:import namespace="4977c55c-8117-4bc3-b454-0ba9918e1120"/>
    <xsd:import namespace="d39c9f24-0e5f-4ee6-873a-67676bcde25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77c55c-8117-4bc3-b454-0ba9918e112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15" nillable="true" ma:displayName="Taxonomy Catch All Column" ma:hidden="true" ma:list="{8db1c449-698e-48d7-8afd-505bac5f3af9}" ma:internalName="TaxCatchAll" ma:showField="CatchAllData" ma:web="4977c55c-8117-4bc3-b454-0ba9918e11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9c9f24-0e5f-4ee6-873a-67676bcde25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Značky obrázků" ma:readOnly="false" ma:fieldId="{5cf76f15-5ced-4ddc-b409-7134ff3c332f}" ma:taxonomyMulti="true" ma:sspId="0e0784b4-86ed-4e3b-824e-5eb080b70b5e"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39c9f24-0e5f-4ee6-873a-67676bcde250">
      <Terms xmlns="http://schemas.microsoft.com/office/infopath/2007/PartnerControls"/>
    </lcf76f155ced4ddcb4097134ff3c332f>
    <TaxCatchAll xmlns="4977c55c-8117-4bc3-b454-0ba9918e1120" xsi:nil="true"/>
  </documentManagement>
</p:properties>
</file>

<file path=customXml/itemProps1.xml><?xml version="1.0" encoding="utf-8"?>
<ds:datastoreItem xmlns:ds="http://schemas.openxmlformats.org/officeDocument/2006/customXml" ds:itemID="{5B0D3C6D-C31D-4E96-A8E1-5613457CB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77c55c-8117-4bc3-b454-0ba9918e1120"/>
    <ds:schemaRef ds:uri="d39c9f24-0e5f-4ee6-873a-67676bcde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E9BFB-AD7E-46A3-BC34-7934A630BC89}">
  <ds:schemaRefs>
    <ds:schemaRef ds:uri="http://schemas.microsoft.com/sharepoint/v3/contenttype/forms"/>
  </ds:schemaRefs>
</ds:datastoreItem>
</file>

<file path=customXml/itemProps3.xml><?xml version="1.0" encoding="utf-8"?>
<ds:datastoreItem xmlns:ds="http://schemas.openxmlformats.org/officeDocument/2006/customXml" ds:itemID="{1F411AD9-5A60-4CD8-B44B-40D8215F7171}">
  <ds:schemaRefs>
    <ds:schemaRef ds:uri="http://schemas.microsoft.com/office/2006/metadata/properties"/>
    <ds:schemaRef ds:uri="http://schemas.microsoft.com/office/infopath/2007/PartnerControls"/>
    <ds:schemaRef ds:uri="d39c9f24-0e5f-4ee6-873a-67676bcde250"/>
    <ds:schemaRef ds:uri="4977c55c-8117-4bc3-b454-0ba9918e11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Richtrová Iva</dc:creator>
  <cp:keywords/>
  <dc:description/>
  <cp:lastModifiedBy>Iva Richtrová</cp:lastModifiedBy>
  <dcterms:created xsi:type="dcterms:W3CDTF">2023-05-24T12:49:39Z</dcterms:created>
  <dcterms:modified xsi:type="dcterms:W3CDTF">2024-01-19T12:21:17Z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0x0101001C4037093674F545BB6C0B839C093F2A</vt:lpwstr>
  </property>
  <property fmtid="{D5CDD505-2E9C-101B-9397-08002B2CF9AE}" pid="3" name="MediaServiceImageTags">
    <vt:lpwstr/>
  </property>
</Properties>
</file>