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06"/>
  <workbookPr filterPrivacy="1" codeName="Tento_sešit" defaultThemeVersion="124226"/>
  <xr:revisionPtr revIDLastSave="1" documentId="13_ncr:1_{D63E004B-8DED-4E8F-83DF-8BBE6797286B}" xr6:coauthVersionLast="47" xr6:coauthVersionMax="47" xr10:uidLastSave="{A1EA2CCF-747D-4BAA-BBA8-2774C6490961}"/>
  <bookViews>
    <workbookView xWindow="-120" yWindow="-120" windowWidth="29040" windowHeight="15840" tabRatio="655" activeTab="6" xr2:uid="{00000000-000D-0000-FFFF-FFFF00000000}"/>
  </bookViews>
  <sheets>
    <sheet name="Souhrn" sheetId="134" r:id="rId1"/>
    <sheet name="Malešice" sheetId="128" r:id="rId2"/>
    <sheet name="HK" sheetId="129" r:id="rId3"/>
    <sheet name="Liberec" sheetId="135" r:id="rId4"/>
    <sheet name="Plzeň" sheetId="137" r:id="rId5"/>
    <sheet name="ČB" sheetId="136" r:id="rId6"/>
    <sheet name="Chomutov" sheetId="138" r:id="rId7"/>
    <sheet name="Brno_V119" sheetId="130" r:id="rId8"/>
    <sheet name="Brno_V89" sheetId="131" r:id="rId9"/>
    <sheet name="Olomouc" sheetId="132" r:id="rId10"/>
    <sheet name="Ostrava" sheetId="133" r:id="rId11"/>
  </sheets>
  <definedNames>
    <definedName name="kurz_EU">#REF!</definedName>
    <definedName name="kurz_usd">#REF!</definedName>
    <definedName name="marze_hw">#REF!</definedName>
    <definedName name="marze_sluzby">#REF!</definedName>
    <definedName name="marze_sw">#REF!</definedName>
    <definedName name="slev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38" l="1"/>
  <c r="F12" i="138"/>
  <c r="F11" i="138"/>
  <c r="F10" i="138"/>
  <c r="F9" i="138"/>
  <c r="F25" i="138"/>
  <c r="F8" i="138"/>
  <c r="F5" i="137"/>
  <c r="F6" i="137"/>
  <c r="F7" i="137"/>
  <c r="F8" i="137"/>
  <c r="F9" i="137"/>
  <c r="F10" i="137"/>
  <c r="F11" i="137"/>
  <c r="F12" i="137"/>
  <c r="F13" i="137"/>
  <c r="F14" i="137"/>
  <c r="F15" i="137"/>
  <c r="F20" i="136"/>
  <c r="F7" i="136"/>
  <c r="F8" i="136"/>
  <c r="F9" i="136"/>
  <c r="F10" i="136"/>
  <c r="F11" i="135" l="1"/>
  <c r="F10" i="135"/>
  <c r="F9" i="135"/>
  <c r="F8" i="135"/>
  <c r="F6" i="135" l="1"/>
  <c r="F26" i="138"/>
  <c r="F24" i="138"/>
  <c r="F23" i="138"/>
  <c r="F22" i="138"/>
  <c r="F21" i="138"/>
  <c r="D20" i="138"/>
  <c r="F20" i="138" s="1"/>
  <c r="D19" i="138"/>
  <c r="F19" i="138" s="1"/>
  <c r="D18" i="138"/>
  <c r="F18" i="138" s="1"/>
  <c r="F15" i="138"/>
  <c r="F14" i="138"/>
  <c r="F7" i="138"/>
  <c r="F6" i="138"/>
  <c r="F5" i="138"/>
  <c r="F4" i="138"/>
  <c r="F25" i="137"/>
  <c r="F24" i="137"/>
  <c r="F23" i="137"/>
  <c r="F22" i="137"/>
  <c r="F21" i="137"/>
  <c r="D20" i="137"/>
  <c r="F20" i="137" s="1"/>
  <c r="D19" i="137"/>
  <c r="F19" i="137" s="1"/>
  <c r="D18" i="137"/>
  <c r="F18" i="137" s="1"/>
  <c r="F4" i="137"/>
  <c r="F23" i="136"/>
  <c r="F22" i="136"/>
  <c r="F21" i="136"/>
  <c r="F19" i="136"/>
  <c r="F18" i="136"/>
  <c r="D17" i="136"/>
  <c r="F17" i="136" s="1"/>
  <c r="D16" i="136"/>
  <c r="F16" i="136" s="1"/>
  <c r="D15" i="136"/>
  <c r="F15" i="136" s="1"/>
  <c r="F12" i="136"/>
  <c r="F11" i="136"/>
  <c r="F6" i="136"/>
  <c r="F5" i="136"/>
  <c r="F4" i="136"/>
  <c r="F23" i="135"/>
  <c r="F22" i="135"/>
  <c r="F21" i="135"/>
  <c r="F20" i="135"/>
  <c r="F19" i="135"/>
  <c r="F18" i="135"/>
  <c r="D17" i="135"/>
  <c r="F17" i="135" s="1"/>
  <c r="D16" i="135"/>
  <c r="F16" i="135" s="1"/>
  <c r="D15" i="135"/>
  <c r="F15" i="135" s="1"/>
  <c r="F12" i="135"/>
  <c r="F7" i="135"/>
  <c r="F5" i="135"/>
  <c r="F4" i="135"/>
  <c r="F26" i="135" l="1"/>
  <c r="F25" i="135"/>
  <c r="F28" i="138"/>
  <c r="F27" i="137"/>
  <c r="F25" i="136"/>
  <c r="F29" i="138"/>
  <c r="F28" i="137"/>
  <c r="F26" i="136"/>
  <c r="F26" i="133"/>
  <c r="F25" i="133"/>
  <c r="F24" i="133"/>
  <c r="F23" i="133"/>
  <c r="F22" i="133"/>
  <c r="F21" i="133"/>
  <c r="F20" i="133"/>
  <c r="F19" i="133"/>
  <c r="D18" i="133"/>
  <c r="F18" i="133" s="1"/>
  <c r="D17" i="133"/>
  <c r="F17" i="133" s="1"/>
  <c r="D16" i="133"/>
  <c r="F16" i="133" s="1"/>
  <c r="F13" i="133"/>
  <c r="F12" i="133"/>
  <c r="F11" i="133"/>
  <c r="F10" i="133"/>
  <c r="F9" i="133"/>
  <c r="F8" i="133"/>
  <c r="F7" i="133"/>
  <c r="F6" i="133"/>
  <c r="F5" i="133"/>
  <c r="F4" i="133"/>
  <c r="D17" i="132"/>
  <c r="F17" i="132" s="1"/>
  <c r="F25" i="132"/>
  <c r="F24" i="132"/>
  <c r="F23" i="132"/>
  <c r="F22" i="132"/>
  <c r="F21" i="132"/>
  <c r="F20" i="132"/>
  <c r="F19" i="132"/>
  <c r="F18" i="132"/>
  <c r="D16" i="132"/>
  <c r="F16" i="132" s="1"/>
  <c r="D15" i="132"/>
  <c r="F15" i="132" s="1"/>
  <c r="F12" i="132"/>
  <c r="F11" i="132"/>
  <c r="F10" i="132"/>
  <c r="F9" i="132"/>
  <c r="F8" i="132"/>
  <c r="F7" i="132"/>
  <c r="F6" i="132"/>
  <c r="F5" i="132"/>
  <c r="F4" i="132"/>
  <c r="F21" i="131"/>
  <c r="F20" i="131"/>
  <c r="F19" i="131"/>
  <c r="F18" i="131"/>
  <c r="F17" i="131"/>
  <c r="F16" i="131"/>
  <c r="D15" i="131"/>
  <c r="F15" i="131" s="1"/>
  <c r="D14" i="131"/>
  <c r="F14" i="131" s="1"/>
  <c r="D13" i="131"/>
  <c r="F13" i="131" s="1"/>
  <c r="F10" i="131"/>
  <c r="F9" i="131"/>
  <c r="F8" i="131"/>
  <c r="F7" i="131"/>
  <c r="F6" i="131"/>
  <c r="F5" i="131"/>
  <c r="F4" i="131"/>
  <c r="F16" i="130"/>
  <c r="F17" i="130"/>
  <c r="F18" i="130"/>
  <c r="F19" i="130"/>
  <c r="F20" i="130"/>
  <c r="F21" i="130"/>
  <c r="F21" i="129"/>
  <c r="F22" i="129"/>
  <c r="F23" i="129"/>
  <c r="F24" i="129"/>
  <c r="F25" i="129"/>
  <c r="F26" i="129"/>
  <c r="F27" i="129"/>
  <c r="F28" i="129"/>
  <c r="F29" i="129"/>
  <c r="F16" i="128"/>
  <c r="F17" i="128"/>
  <c r="F19" i="128"/>
  <c r="F20" i="128"/>
  <c r="F21" i="128"/>
  <c r="F5" i="128"/>
  <c r="F6" i="128"/>
  <c r="F7" i="128"/>
  <c r="F8" i="128"/>
  <c r="F9" i="128"/>
  <c r="F10" i="128"/>
  <c r="F4" i="128"/>
  <c r="F5" i="129"/>
  <c r="F6" i="129"/>
  <c r="F7" i="129"/>
  <c r="F8" i="129"/>
  <c r="F9" i="129"/>
  <c r="F10" i="129"/>
  <c r="F11" i="129"/>
  <c r="F12" i="129"/>
  <c r="F13" i="129"/>
  <c r="F14" i="129"/>
  <c r="F4" i="129"/>
  <c r="F5" i="130"/>
  <c r="F6" i="130"/>
  <c r="F7" i="130"/>
  <c r="F8" i="130"/>
  <c r="F9" i="130"/>
  <c r="F10" i="130"/>
  <c r="F4" i="130"/>
  <c r="D15" i="130"/>
  <c r="F15" i="130" s="1"/>
  <c r="D14" i="130"/>
  <c r="F14" i="130" s="1"/>
  <c r="D13" i="130"/>
  <c r="F13" i="130" s="1"/>
  <c r="D20" i="129"/>
  <c r="F20" i="129" s="1"/>
  <c r="D19" i="129"/>
  <c r="F19" i="129" s="1"/>
  <c r="D18" i="129"/>
  <c r="F18" i="129" s="1"/>
  <c r="D17" i="129"/>
  <c r="F17" i="129" s="1"/>
  <c r="F29" i="133" l="1"/>
  <c r="F28" i="132"/>
  <c r="F27" i="135"/>
  <c r="B4" i="134" s="1"/>
  <c r="F23" i="130"/>
  <c r="F27" i="132"/>
  <c r="F28" i="133"/>
  <c r="F30" i="133" s="1"/>
  <c r="B11" i="134" s="1"/>
  <c r="F30" i="138"/>
  <c r="B7" i="134" s="1"/>
  <c r="F29" i="137"/>
  <c r="B6" i="134" s="1"/>
  <c r="F27" i="136"/>
  <c r="B5" i="134" s="1"/>
  <c r="F29" i="132"/>
  <c r="B10" i="134" s="1"/>
  <c r="F23" i="128"/>
  <c r="F23" i="131"/>
  <c r="F32" i="129"/>
  <c r="F31" i="129"/>
  <c r="F33" i="129" s="1"/>
  <c r="B3" i="134" s="1"/>
  <c r="F24" i="130"/>
  <c r="F25" i="130" s="1"/>
  <c r="B8" i="134" s="1"/>
  <c r="F24" i="131"/>
  <c r="F25" i="131" s="1"/>
  <c r="B9" i="134" s="1"/>
  <c r="D18" i="128"/>
  <c r="F18" i="128" s="1"/>
  <c r="D15" i="128"/>
  <c r="F15" i="128" s="1"/>
  <c r="D14" i="128"/>
  <c r="F14" i="128" s="1"/>
  <c r="D13" i="128"/>
  <c r="F13" i="128" s="1"/>
  <c r="F24" i="128" l="1"/>
  <c r="F25" i="128" s="1"/>
  <c r="B2" i="134" s="1"/>
  <c r="B12" i="134" s="1"/>
</calcChain>
</file>

<file path=xl/sharedStrings.xml><?xml version="1.0" encoding="utf-8"?>
<sst xmlns="http://schemas.openxmlformats.org/spreadsheetml/2006/main" count="783" uniqueCount="89">
  <si>
    <t>Lokalita</t>
  </si>
  <si>
    <t>Cena</t>
  </si>
  <si>
    <t>Praha - Malešice</t>
  </si>
  <si>
    <t>Hradec Králové</t>
  </si>
  <si>
    <t>Liberec</t>
  </si>
  <si>
    <t>České Budějovice</t>
  </si>
  <si>
    <t>Plzeň</t>
  </si>
  <si>
    <t>Chomutov</t>
  </si>
  <si>
    <t>Brno, Vídeňská 119</t>
  </si>
  <si>
    <t>Brno, Vídeňská 89</t>
  </si>
  <si>
    <t>Olomouc</t>
  </si>
  <si>
    <t>Ostrava</t>
  </si>
  <si>
    <t>Cena celkem bez DPH</t>
  </si>
  <si>
    <t>MATERIÁL</t>
  </si>
  <si>
    <t>Pol.</t>
  </si>
  <si>
    <t>Obchodní název</t>
  </si>
  <si>
    <t>MJ</t>
  </si>
  <si>
    <t>Počet</t>
  </si>
  <si>
    <t>Cena/MJ</t>
  </si>
  <si>
    <t>Celkem</t>
  </si>
  <si>
    <t>1.</t>
  </si>
  <si>
    <t>Kabelová trasa PVC, příchytky, pásky, kompletní UV ochrana</t>
  </si>
  <si>
    <t>m</t>
  </si>
  <si>
    <t>2.</t>
  </si>
  <si>
    <t>Kabeláž FTP cat.5e, LSOH</t>
  </si>
  <si>
    <t>3.</t>
  </si>
  <si>
    <t>Zásuvka datová 2xRJ45 komplet, na omítku</t>
  </si>
  <si>
    <t>ks</t>
  </si>
  <si>
    <t>4.</t>
  </si>
  <si>
    <t>Závitové tyče, profily</t>
  </si>
  <si>
    <t>kpl.</t>
  </si>
  <si>
    <t>5.</t>
  </si>
  <si>
    <t>PoE extender 1xPoE-out 25W, 802.3at/af, Gigabit, úložná krabice, konektory</t>
  </si>
  <si>
    <t>6.</t>
  </si>
  <si>
    <t>Ukončovací HW v dat.rozvaděčích a krabicích Wi-Fi, příslušenství</t>
  </si>
  <si>
    <t>7.</t>
  </si>
  <si>
    <t>Pomocný instalační a spojovací materiál</t>
  </si>
  <si>
    <t>INSTALACE</t>
  </si>
  <si>
    <t>Název</t>
  </si>
  <si>
    <t>Instalace PVC trasy, výška 5-10m</t>
  </si>
  <si>
    <t>Instalace FTP kabeláže, výška 5-10m</t>
  </si>
  <si>
    <t>Instalace exentederu a krabice, zapojení, výška 5-10m</t>
  </si>
  <si>
    <t>Instalace boxu Wi-Fi, vč. ukončení kabelů, výška 5-10m</t>
  </si>
  <si>
    <t>Instalace AP do boxu Wi-Fi, zapojení, výška 5-10m</t>
  </si>
  <si>
    <t>Instalace datové zásuvky, zapojení</t>
  </si>
  <si>
    <t>Měření datové kabeláže, vystavení certifikačního protokolu, výška 5-10m</t>
  </si>
  <si>
    <t>8.</t>
  </si>
  <si>
    <t>Práce ve stáv. datových rozvaděčích, zapojení, úprava stávající kabeláže</t>
  </si>
  <si>
    <t>hod</t>
  </si>
  <si>
    <t>10.</t>
  </si>
  <si>
    <t>Přípravné a koordinační práce, stavební úpravy, zapravení</t>
  </si>
  <si>
    <t>CELKOVÁ KALKULACE</t>
  </si>
  <si>
    <t>Materiál</t>
  </si>
  <si>
    <t xml:space="preserve">Instalace </t>
  </si>
  <si>
    <t>Pozn.: účastník vyplní žlutá pole</t>
  </si>
  <si>
    <t>Zemní kabelová trasa HDPE 40</t>
  </si>
  <si>
    <t>Převěs, kotvení, nosná pružina</t>
  </si>
  <si>
    <t>Kabeláž FO 8xSM 9/125, LSOH, ochrana proti hlodavcům</t>
  </si>
  <si>
    <t>Datový rozvaděč 15U/600/600, zemnění, přívod 230V, ukončovací HW kabeláže FTP a FO, 19" panel 8x230V</t>
  </si>
  <si>
    <t>9.</t>
  </si>
  <si>
    <t>Přepěťová ochrana na FTP kabel</t>
  </si>
  <si>
    <t>Ukončovací HW FTP a FO ve stáv. dat.rozvaděčích a krabicích Wi-Fi, příslušenství</t>
  </si>
  <si>
    <t>11.</t>
  </si>
  <si>
    <t>Instalace FO kabeláže</t>
  </si>
  <si>
    <t>Instalace přepěť.ochrany a exentederu a krabice, zapojení, výška 5-10m</t>
  </si>
  <si>
    <t>Instalace datového rozvaděče, zemnění, přívod 230V, kompletace, zapojení</t>
  </si>
  <si>
    <t>Ukončení a oboustranné měření FO kabeláže metodou OTDR, 8xSM</t>
  </si>
  <si>
    <t>Výkopové práce, asfaltový povrch, obnova povrchu v šířce výkopu 40 cm, odvoz přebytečného odpadu, vytýčení správci stáv. zemních tras</t>
  </si>
  <si>
    <t>12.</t>
  </si>
  <si>
    <t>Zhotovení převěsu, stavební úpravy, zapravení</t>
  </si>
  <si>
    <t>14.</t>
  </si>
  <si>
    <t>Upevňovací materiál pro montáž instalačního boxu pro AP na konstrukci</t>
  </si>
  <si>
    <t>Datový rozvaděč pro 19", 12U, hloubka 500 mm, IP30, s policí</t>
  </si>
  <si>
    <t>Patch panel STP 24xRJ45 kat. 5E, 1U, 19",</t>
  </si>
  <si>
    <t>19“ napájecí panel, 6xUTE, 16A, přepěťová ochrana a filtr, vypínač</t>
  </si>
  <si>
    <t>Instalace  boxu pro AP na konstrukci</t>
  </si>
  <si>
    <t>Příchytka kabelová natloukací na profily</t>
  </si>
  <si>
    <t>25/40 PVC elektroinstalační lišta</t>
  </si>
  <si>
    <t>16/25 PVC elektroinstalační lišta</t>
  </si>
  <si>
    <t>Patch panel STP 24xRJ45 kat. 5E, 1U, 19", osazený</t>
  </si>
  <si>
    <t>Trubka tuhá hrdlovaná průměr 20 černá, ochrana UV, vysoká pevnost (1250 N)</t>
  </si>
  <si>
    <t>Chránička do země dvouplášťová 40mm – pro uložení do země</t>
  </si>
  <si>
    <t>Patch panel STP 24xRJ45 kat. 5E, 1U, 19", osazený, včetně zapojení</t>
  </si>
  <si>
    <t>Výkopové práce, obnova povrchu v šířce výkopu 40 cm, odvoz přebytečného odpadu, vytýčení správci stáv. zemních tras</t>
  </si>
  <si>
    <t>Datový rozvaděč 12U/600/600, zemnění, přívod 230V, ukončovací HW kabeláže FTP, 19" panel 8x230V</t>
  </si>
  <si>
    <t>Ukončovací HW FTP ve stáv. dat.rozvaděčích a krabicích Wi-Fi, příslušenství</t>
  </si>
  <si>
    <t>Datový rozvaděč 18U/600/600, zemnění, přívod 230V, ukončovací HW kabeláže FTP, 19" panel 8x230V</t>
  </si>
  <si>
    <t>Práce ve stáv. datových rozvaděčích, výměna, zapojení, úprava stávající kabeláže</t>
  </si>
  <si>
    <t>Datový rozvaděč 15U/600/600, zemnění, přívod 230V, ukončovací HW kabeláže FTP, 19" panel 8x230V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</si>
</sst>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3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04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4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Tahoma"/>
      <family val="2"/>
      <charset val="238"/>
    </font>
    <font>
      <b/>
      <sz val="10"/>
      <name val="Arial CE"/>
      <charset val="238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9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3" fillId="7" borderId="0" applyNumberFormat="0" applyBorder="0" applyAlignment="0" applyProtection="0"/>
    <xf numFmtId="0" fontId="13" fillId="17" borderId="0" applyNumberFormat="0" applyBorder="0" applyAlignment="0" applyProtection="0"/>
    <xf numFmtId="0" fontId="14" fillId="3" borderId="0" applyNumberFormat="0" applyBorder="0" applyAlignment="0" applyProtection="0"/>
    <xf numFmtId="0" fontId="15" fillId="11" borderId="2" applyNumberFormat="0" applyAlignment="0" applyProtection="0"/>
    <xf numFmtId="0" fontId="16" fillId="5" borderId="5" applyNumberFormat="0" applyAlignment="0" applyProtection="0"/>
    <xf numFmtId="0" fontId="1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1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2" applyNumberFormat="0" applyAlignment="0" applyProtection="0"/>
    <xf numFmtId="0" fontId="23" fillId="0" borderId="4" applyNumberFormat="0" applyFill="0" applyAlignment="0" applyProtection="0"/>
    <xf numFmtId="0" fontId="24" fillId="20" borderId="0" applyNumberFormat="0" applyBorder="0" applyAlignment="0" applyProtection="0"/>
    <xf numFmtId="0" fontId="10" fillId="21" borderId="6" applyNumberFormat="0" applyFont="0" applyAlignment="0" applyProtection="0"/>
    <xf numFmtId="0" fontId="25" fillId="11" borderId="3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right" vertical="top"/>
    </xf>
    <xf numFmtId="16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44" fontId="5" fillId="0" borderId="0" xfId="1" applyFont="1" applyFill="1" applyBorder="1" applyAlignment="1">
      <alignment horizontal="right" vertical="top"/>
    </xf>
    <xf numFmtId="44" fontId="6" fillId="0" borderId="0" xfId="1" applyFont="1" applyFill="1" applyBorder="1" applyAlignment="1">
      <alignment horizontal="center" vertical="top"/>
    </xf>
    <xf numFmtId="44" fontId="4" fillId="0" borderId="0" xfId="1" applyFont="1" applyFill="1" applyBorder="1" applyAlignment="1">
      <alignment horizontal="right" vertical="top"/>
    </xf>
    <xf numFmtId="44" fontId="6" fillId="0" borderId="0" xfId="1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justify" vertical="top" wrapText="1"/>
    </xf>
    <xf numFmtId="164" fontId="7" fillId="0" borderId="0" xfId="0" applyNumberFormat="1" applyFont="1" applyAlignment="1">
      <alignment horizontal="right" vertical="top"/>
    </xf>
    <xf numFmtId="44" fontId="7" fillId="0" borderId="0" xfId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44" fontId="6" fillId="0" borderId="0" xfId="1" applyFont="1" applyFill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center"/>
      <protection locked="0"/>
    </xf>
    <xf numFmtId="164" fontId="29" fillId="0" borderId="0" xfId="0" applyNumberFormat="1" applyFont="1" applyAlignment="1">
      <alignment horizontal="center" vertical="top"/>
    </xf>
    <xf numFmtId="44" fontId="0" fillId="0" borderId="0" xfId="0" applyNumberFormat="1"/>
    <xf numFmtId="44" fontId="5" fillId="22" borderId="0" xfId="1" applyFont="1" applyFill="1" applyBorder="1" applyAlignment="1">
      <alignment horizontal="right" vertical="top"/>
    </xf>
    <xf numFmtId="44" fontId="5" fillId="22" borderId="0" xfId="1" applyFont="1" applyFill="1" applyBorder="1" applyAlignment="1">
      <alignment vertical="top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44" fontId="5" fillId="22" borderId="0" xfId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30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0" fillId="0" borderId="12" xfId="0" applyBorder="1"/>
    <xf numFmtId="44" fontId="0" fillId="0" borderId="13" xfId="0" applyNumberFormat="1" applyBorder="1"/>
    <xf numFmtId="0" fontId="30" fillId="0" borderId="14" xfId="0" applyFont="1" applyBorder="1"/>
    <xf numFmtId="44" fontId="30" fillId="0" borderId="15" xfId="0" applyNumberFormat="1" applyFont="1" applyBorder="1"/>
    <xf numFmtId="0" fontId="5" fillId="0" borderId="0" xfId="0" applyFont="1"/>
    <xf numFmtId="0" fontId="5" fillId="22" borderId="0" xfId="0" applyFont="1" applyFill="1"/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</cellXfs>
  <cellStyles count="58">
    <cellStyle name="20 % – Zvýraznění1 2" xfId="14" xr:uid="{00000000-0005-0000-0000-000000000000}"/>
    <cellStyle name="20 % – Zvýraznění2 2" xfId="15" xr:uid="{00000000-0005-0000-0000-000001000000}"/>
    <cellStyle name="20 % – Zvýraznění3 2" xfId="16" xr:uid="{00000000-0005-0000-0000-000002000000}"/>
    <cellStyle name="20 % – Zvýraznění4 2" xfId="17" xr:uid="{00000000-0005-0000-0000-000003000000}"/>
    <cellStyle name="20 % – Zvýraznění5 2" xfId="18" xr:uid="{00000000-0005-0000-0000-000004000000}"/>
    <cellStyle name="20 % – Zvýraznění6 2" xfId="19" xr:uid="{00000000-0005-0000-0000-000005000000}"/>
    <cellStyle name="40 % – Zvýraznění1 2" xfId="20" xr:uid="{00000000-0005-0000-0000-000006000000}"/>
    <cellStyle name="40 % – Zvýraznění2 2" xfId="21" xr:uid="{00000000-0005-0000-0000-000007000000}"/>
    <cellStyle name="40 % – Zvýraznění3 2" xfId="22" xr:uid="{00000000-0005-0000-0000-000008000000}"/>
    <cellStyle name="40 % – Zvýraznění4 2" xfId="23" xr:uid="{00000000-0005-0000-0000-000009000000}"/>
    <cellStyle name="40 % – Zvýraznění5 2" xfId="24" xr:uid="{00000000-0005-0000-0000-00000A000000}"/>
    <cellStyle name="40 % – Zvýraznění6 2" xfId="25" xr:uid="{00000000-0005-0000-0000-00000B000000}"/>
    <cellStyle name="60 % – Zvýraznění1 2" xfId="26" xr:uid="{00000000-0005-0000-0000-00000C000000}"/>
    <cellStyle name="60 % – Zvýraznění2 2" xfId="27" xr:uid="{00000000-0005-0000-0000-00000D000000}"/>
    <cellStyle name="60 % – Zvýraznění3 2" xfId="28" xr:uid="{00000000-0005-0000-0000-00000E000000}"/>
    <cellStyle name="60 % – Zvýraznění4 2" xfId="29" xr:uid="{00000000-0005-0000-0000-00000F000000}"/>
    <cellStyle name="60 % – Zvýraznění5 2" xfId="30" xr:uid="{00000000-0005-0000-0000-000010000000}"/>
    <cellStyle name="60 % – Zvýraznění6 2" xfId="31" xr:uid="{00000000-0005-0000-0000-000011000000}"/>
    <cellStyle name="Celkem 2" xfId="54" xr:uid="{00000000-0005-0000-0000-000012000000}"/>
    <cellStyle name="ColLevel_2" xfId="41" xr:uid="{00000000-0005-0000-0000-000013000000}"/>
    <cellStyle name="Currency" xfId="1" builtinId="4"/>
    <cellStyle name="Chybně 2" xfId="38" xr:uid="{00000000-0005-0000-0000-000014000000}"/>
    <cellStyle name="Kontrolní buňka 2" xfId="40" xr:uid="{00000000-0005-0000-0000-000015000000}"/>
    <cellStyle name="Měna 2" xfId="57" xr:uid="{00000000-0005-0000-0000-000017000000}"/>
    <cellStyle name="Měna 3" xfId="56" xr:uid="{00000000-0005-0000-0000-000018000000}"/>
    <cellStyle name="Nadpis 1 2" xfId="44" xr:uid="{00000000-0005-0000-0000-000019000000}"/>
    <cellStyle name="Nadpis 2 2" xfId="45" xr:uid="{00000000-0005-0000-0000-00001A000000}"/>
    <cellStyle name="Nadpis 3 2" xfId="46" xr:uid="{00000000-0005-0000-0000-00001B000000}"/>
    <cellStyle name="Nadpis 4 2" xfId="47" xr:uid="{00000000-0005-0000-0000-00001C000000}"/>
    <cellStyle name="Název 2" xfId="53" xr:uid="{00000000-0005-0000-0000-00001D000000}"/>
    <cellStyle name="Neutrální 2" xfId="50" xr:uid="{00000000-0005-0000-0000-00001E000000}"/>
    <cellStyle name="Normal" xfId="0" builtinId="0"/>
    <cellStyle name="Normal_CajunSwitch-Prices-draft1" xfId="2" xr:uid="{00000000-0005-0000-0000-00001F000000}"/>
    <cellStyle name="Normální 10" xfId="13" xr:uid="{00000000-0005-0000-0000-000021000000}"/>
    <cellStyle name="Normální 2" xfId="4" xr:uid="{00000000-0005-0000-0000-000022000000}"/>
    <cellStyle name="Normální 3" xfId="7" xr:uid="{00000000-0005-0000-0000-000023000000}"/>
    <cellStyle name="Normální 4" xfId="8" xr:uid="{00000000-0005-0000-0000-000024000000}"/>
    <cellStyle name="Normální 5" xfId="9" xr:uid="{00000000-0005-0000-0000-000025000000}"/>
    <cellStyle name="Normální 6" xfId="10" xr:uid="{00000000-0005-0000-0000-000026000000}"/>
    <cellStyle name="Normální 7" xfId="11" xr:uid="{00000000-0005-0000-0000-000027000000}"/>
    <cellStyle name="Normální 8" xfId="12" xr:uid="{00000000-0005-0000-0000-000028000000}"/>
    <cellStyle name="Poznámka 2" xfId="51" xr:uid="{00000000-0005-0000-0000-000029000000}"/>
    <cellStyle name="Propojená buňka 2" xfId="49" xr:uid="{00000000-0005-0000-0000-00002A000000}"/>
    <cellStyle name="Správně 2" xfId="43" xr:uid="{00000000-0005-0000-0000-00002B000000}"/>
    <cellStyle name="Styl 1" xfId="3" xr:uid="{00000000-0005-0000-0000-00002C000000}"/>
    <cellStyle name="Styl 1 2" xfId="6" xr:uid="{00000000-0005-0000-0000-00002D000000}"/>
    <cellStyle name="Styl 1 3" xfId="5" xr:uid="{00000000-0005-0000-0000-00002E000000}"/>
    <cellStyle name="Text upozornění 2" xfId="55" xr:uid="{00000000-0005-0000-0000-00002F000000}"/>
    <cellStyle name="Vstup 2" xfId="48" xr:uid="{00000000-0005-0000-0000-000030000000}"/>
    <cellStyle name="Výpočet 2" xfId="39" xr:uid="{00000000-0005-0000-0000-000031000000}"/>
    <cellStyle name="Výstup 2" xfId="52" xr:uid="{00000000-0005-0000-0000-000032000000}"/>
    <cellStyle name="Vysvětlující text 2" xfId="42" xr:uid="{00000000-0005-0000-0000-000033000000}"/>
    <cellStyle name="Zvýraznění 1 2" xfId="32" xr:uid="{00000000-0005-0000-0000-000034000000}"/>
    <cellStyle name="Zvýraznění 2 2" xfId="33" xr:uid="{00000000-0005-0000-0000-000035000000}"/>
    <cellStyle name="Zvýraznění 3 2" xfId="34" xr:uid="{00000000-0005-0000-0000-000036000000}"/>
    <cellStyle name="Zvýraznění 4 2" xfId="35" xr:uid="{00000000-0005-0000-0000-000037000000}"/>
    <cellStyle name="Zvýraznění 5 2" xfId="36" xr:uid="{00000000-0005-0000-0000-000038000000}"/>
    <cellStyle name="Zvýraznění 6 2" xfId="37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/>
  </sheetViews>
  <sheetFormatPr defaultRowHeight="12.6"/>
  <cols>
    <col min="1" max="1" width="27.140625" customWidth="1"/>
    <col min="2" max="2" width="19.140625" customWidth="1"/>
  </cols>
  <sheetData>
    <row r="1" spans="1:2" ht="12.95">
      <c r="A1" s="30" t="s">
        <v>0</v>
      </c>
      <c r="B1" s="31" t="s">
        <v>1</v>
      </c>
    </row>
    <row r="2" spans="1:2">
      <c r="A2" s="32" t="s">
        <v>2</v>
      </c>
      <c r="B2" s="33">
        <f>Malešice!F25</f>
        <v>0</v>
      </c>
    </row>
    <row r="3" spans="1:2">
      <c r="A3" s="32" t="s">
        <v>3</v>
      </c>
      <c r="B3" s="33">
        <f>HK!F33</f>
        <v>0</v>
      </c>
    </row>
    <row r="4" spans="1:2">
      <c r="A4" s="32" t="s">
        <v>4</v>
      </c>
      <c r="B4" s="33">
        <f>Liberec!F27</f>
        <v>0</v>
      </c>
    </row>
    <row r="5" spans="1:2">
      <c r="A5" s="32" t="s">
        <v>5</v>
      </c>
      <c r="B5" s="33">
        <f>ČB!F27</f>
        <v>0</v>
      </c>
    </row>
    <row r="6" spans="1:2">
      <c r="A6" s="32" t="s">
        <v>6</v>
      </c>
      <c r="B6" s="33">
        <f>Plzeň!F29</f>
        <v>0</v>
      </c>
    </row>
    <row r="7" spans="1:2">
      <c r="A7" s="32" t="s">
        <v>7</v>
      </c>
      <c r="B7" s="33">
        <f>Chomutov!F30</f>
        <v>0</v>
      </c>
    </row>
    <row r="8" spans="1:2">
      <c r="A8" s="32" t="s">
        <v>8</v>
      </c>
      <c r="B8" s="33">
        <f>Brno_V119!F25</f>
        <v>0</v>
      </c>
    </row>
    <row r="9" spans="1:2">
      <c r="A9" s="32" t="s">
        <v>9</v>
      </c>
      <c r="B9" s="33">
        <f>Brno_V89!F25</f>
        <v>0</v>
      </c>
    </row>
    <row r="10" spans="1:2">
      <c r="A10" s="32" t="s">
        <v>10</v>
      </c>
      <c r="B10" s="33">
        <f>Olomouc!F29</f>
        <v>0</v>
      </c>
    </row>
    <row r="11" spans="1:2">
      <c r="A11" s="32" t="s">
        <v>11</v>
      </c>
      <c r="B11" s="33">
        <f>Ostrava!F30</f>
        <v>0</v>
      </c>
    </row>
    <row r="12" spans="1:2" ht="13.5" thickBot="1">
      <c r="A12" s="34" t="s">
        <v>12</v>
      </c>
      <c r="B12" s="35">
        <f>SUM(B2:B11)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/>
  </sheetViews>
  <sheetFormatPr defaultRowHeight="12.6"/>
  <cols>
    <col min="1" max="1" width="4.85546875" customWidth="1"/>
    <col min="2" max="2" width="55.7109375" bestFit="1" customWidth="1"/>
    <col min="3" max="3" width="3.5703125" bestFit="1" customWidth="1"/>
    <col min="4" max="4" width="7.5703125" bestFit="1" customWidth="1"/>
    <col min="5" max="5" width="11.140625" bestFit="1" customWidth="1"/>
    <col min="6" max="6" width="15.42578125" bestFit="1" customWidth="1"/>
  </cols>
  <sheetData>
    <row r="1" spans="1:6" ht="15">
      <c r="A1" s="1"/>
      <c r="B1" s="22" t="s">
        <v>2</v>
      </c>
      <c r="C1" s="3"/>
      <c r="D1" s="3"/>
      <c r="E1" s="7"/>
      <c r="F1" s="7"/>
    </row>
    <row r="2" spans="1:6" ht="12.75" customHeight="1">
      <c r="A2" s="11" t="s">
        <v>13</v>
      </c>
      <c r="B2" s="2"/>
      <c r="C2" s="3"/>
      <c r="D2" s="3"/>
      <c r="E2" s="7"/>
      <c r="F2" s="7"/>
    </row>
    <row r="3" spans="1:6" ht="12.75" customHeight="1">
      <c r="A3" s="20" t="s">
        <v>14</v>
      </c>
      <c r="B3" s="4" t="s">
        <v>15</v>
      </c>
      <c r="C3" s="20" t="s">
        <v>16</v>
      </c>
      <c r="D3" s="21" t="s">
        <v>17</v>
      </c>
      <c r="E3" s="8" t="s">
        <v>18</v>
      </c>
      <c r="F3" s="8" t="s">
        <v>19</v>
      </c>
    </row>
    <row r="4" spans="1:6" ht="12.75" customHeight="1">
      <c r="A4" s="1" t="s">
        <v>20</v>
      </c>
      <c r="B4" s="2" t="s">
        <v>21</v>
      </c>
      <c r="C4" s="3" t="s">
        <v>22</v>
      </c>
      <c r="D4" s="3">
        <v>2482</v>
      </c>
      <c r="E4" s="24"/>
      <c r="F4" s="7">
        <f>D4*E4</f>
        <v>0</v>
      </c>
    </row>
    <row r="5" spans="1:6" ht="12.75" customHeight="1">
      <c r="A5" s="1" t="s">
        <v>23</v>
      </c>
      <c r="B5" s="2" t="s">
        <v>24</v>
      </c>
      <c r="C5" s="3" t="s">
        <v>22</v>
      </c>
      <c r="D5" s="3">
        <v>5260</v>
      </c>
      <c r="E5" s="24"/>
      <c r="F5" s="7">
        <f t="shared" ref="F5:F10" si="0">D5*E5</f>
        <v>0</v>
      </c>
    </row>
    <row r="6" spans="1:6" ht="12.75" customHeight="1">
      <c r="A6" s="1" t="s">
        <v>25</v>
      </c>
      <c r="B6" s="2" t="s">
        <v>26</v>
      </c>
      <c r="C6" s="3" t="s">
        <v>27</v>
      </c>
      <c r="D6" s="3">
        <v>2</v>
      </c>
      <c r="E6" s="24"/>
      <c r="F6" s="7">
        <f t="shared" si="0"/>
        <v>0</v>
      </c>
    </row>
    <row r="7" spans="1:6" ht="12.75" customHeight="1">
      <c r="A7" s="1" t="s">
        <v>28</v>
      </c>
      <c r="B7" s="2" t="s">
        <v>29</v>
      </c>
      <c r="C7" s="3" t="s">
        <v>30</v>
      </c>
      <c r="D7" s="3">
        <v>1</v>
      </c>
      <c r="E7" s="24"/>
      <c r="F7" s="7">
        <f t="shared" si="0"/>
        <v>0</v>
      </c>
    </row>
    <row r="8" spans="1:6" ht="12.75" customHeight="1">
      <c r="A8" s="1" t="s">
        <v>31</v>
      </c>
      <c r="B8" s="2" t="s">
        <v>32</v>
      </c>
      <c r="C8" s="3" t="s">
        <v>27</v>
      </c>
      <c r="D8" s="3">
        <v>10</v>
      </c>
      <c r="E8" s="24"/>
      <c r="F8" s="7">
        <f t="shared" si="0"/>
        <v>0</v>
      </c>
    </row>
    <row r="9" spans="1:6" ht="12.75" customHeight="1">
      <c r="A9" s="1" t="s">
        <v>33</v>
      </c>
      <c r="B9" s="2" t="s">
        <v>34</v>
      </c>
      <c r="C9" s="3" t="s">
        <v>30</v>
      </c>
      <c r="D9" s="3">
        <v>1</v>
      </c>
      <c r="E9" s="24"/>
      <c r="F9" s="7">
        <f t="shared" si="0"/>
        <v>0</v>
      </c>
    </row>
    <row r="10" spans="1:6" ht="12.75" customHeight="1">
      <c r="A10" s="1" t="s">
        <v>35</v>
      </c>
      <c r="B10" s="2" t="s">
        <v>36</v>
      </c>
      <c r="C10" s="3" t="s">
        <v>27</v>
      </c>
      <c r="D10" s="3">
        <v>1</v>
      </c>
      <c r="E10" s="24"/>
      <c r="F10" s="7">
        <f t="shared" si="0"/>
        <v>0</v>
      </c>
    </row>
    <row r="11" spans="1:6" ht="12.75" customHeight="1">
      <c r="A11" s="11" t="s">
        <v>37</v>
      </c>
      <c r="B11" s="2"/>
      <c r="C11" s="3"/>
      <c r="D11" s="3"/>
      <c r="E11" s="7"/>
      <c r="F11" s="7"/>
    </row>
    <row r="12" spans="1:6" ht="12.75" customHeight="1">
      <c r="A12" s="20" t="s">
        <v>14</v>
      </c>
      <c r="B12" s="20" t="s">
        <v>38</v>
      </c>
      <c r="C12" s="20" t="s">
        <v>16</v>
      </c>
      <c r="D12" s="21" t="s">
        <v>17</v>
      </c>
      <c r="E12" s="8" t="s">
        <v>18</v>
      </c>
      <c r="F12" s="8" t="s">
        <v>19</v>
      </c>
    </row>
    <row r="13" spans="1:6" ht="12.75" customHeight="1">
      <c r="A13" s="1" t="s">
        <v>20</v>
      </c>
      <c r="B13" s="6" t="s">
        <v>39</v>
      </c>
      <c r="C13" s="3" t="s">
        <v>22</v>
      </c>
      <c r="D13" s="3">
        <f>D4</f>
        <v>2482</v>
      </c>
      <c r="E13" s="25"/>
      <c r="F13" s="7">
        <f>D13*E13</f>
        <v>0</v>
      </c>
    </row>
    <row r="14" spans="1:6" ht="12.75" customHeight="1">
      <c r="A14" s="1" t="s">
        <v>23</v>
      </c>
      <c r="B14" s="6" t="s">
        <v>40</v>
      </c>
      <c r="C14" s="3" t="s">
        <v>22</v>
      </c>
      <c r="D14" s="3">
        <f>D5</f>
        <v>5260</v>
      </c>
      <c r="E14" s="25"/>
      <c r="F14" s="7">
        <f t="shared" ref="F14:F21" si="1">D14*E14</f>
        <v>0</v>
      </c>
    </row>
    <row r="15" spans="1:6" ht="12.75" customHeight="1">
      <c r="A15" s="1" t="s">
        <v>25</v>
      </c>
      <c r="B15" s="12" t="s">
        <v>41</v>
      </c>
      <c r="C15" s="3" t="s">
        <v>27</v>
      </c>
      <c r="D15" s="3">
        <f>D8</f>
        <v>10</v>
      </c>
      <c r="E15" s="24"/>
      <c r="F15" s="7">
        <f t="shared" si="1"/>
        <v>0</v>
      </c>
    </row>
    <row r="16" spans="1:6" ht="12.75" customHeight="1">
      <c r="A16" s="1" t="s">
        <v>28</v>
      </c>
      <c r="B16" s="12" t="s">
        <v>42</v>
      </c>
      <c r="C16" s="3" t="s">
        <v>27</v>
      </c>
      <c r="D16" s="3">
        <v>39</v>
      </c>
      <c r="E16" s="24"/>
      <c r="F16" s="7">
        <f t="shared" si="1"/>
        <v>0</v>
      </c>
    </row>
    <row r="17" spans="1:6" ht="12.75" customHeight="1">
      <c r="A17" s="1" t="s">
        <v>31</v>
      </c>
      <c r="B17" s="12" t="s">
        <v>43</v>
      </c>
      <c r="C17" s="3" t="s">
        <v>27</v>
      </c>
      <c r="D17" s="3">
        <v>39</v>
      </c>
      <c r="E17" s="24"/>
      <c r="F17" s="7">
        <f t="shared" si="1"/>
        <v>0</v>
      </c>
    </row>
    <row r="18" spans="1:6" ht="12.75" customHeight="1">
      <c r="A18" s="1" t="s">
        <v>33</v>
      </c>
      <c r="B18" s="12" t="s">
        <v>44</v>
      </c>
      <c r="C18" s="3" t="s">
        <v>27</v>
      </c>
      <c r="D18" s="3">
        <f>D6</f>
        <v>2</v>
      </c>
      <c r="E18" s="24"/>
      <c r="F18" s="7">
        <f t="shared" si="1"/>
        <v>0</v>
      </c>
    </row>
    <row r="19" spans="1:6" ht="12.75" customHeight="1">
      <c r="A19" s="1" t="s">
        <v>35</v>
      </c>
      <c r="B19" s="12" t="s">
        <v>45</v>
      </c>
      <c r="C19" s="3" t="s">
        <v>27</v>
      </c>
      <c r="D19" s="3">
        <v>39</v>
      </c>
      <c r="E19" s="24"/>
      <c r="F19" s="7">
        <f t="shared" si="1"/>
        <v>0</v>
      </c>
    </row>
    <row r="20" spans="1:6" ht="12.75" customHeight="1">
      <c r="A20" s="1" t="s">
        <v>46</v>
      </c>
      <c r="B20" s="12" t="s">
        <v>47</v>
      </c>
      <c r="C20" s="3" t="s">
        <v>48</v>
      </c>
      <c r="D20" s="3">
        <v>30</v>
      </c>
      <c r="E20" s="24"/>
      <c r="F20" s="7">
        <f t="shared" si="1"/>
        <v>0</v>
      </c>
    </row>
    <row r="21" spans="1:6" ht="12.75" customHeight="1">
      <c r="A21" s="1" t="s">
        <v>49</v>
      </c>
      <c r="B21" s="12" t="s">
        <v>50</v>
      </c>
      <c r="C21" s="3" t="s">
        <v>48</v>
      </c>
      <c r="D21" s="3">
        <v>90</v>
      </c>
      <c r="E21" s="24"/>
      <c r="F21" s="7">
        <f t="shared" si="1"/>
        <v>0</v>
      </c>
    </row>
    <row r="22" spans="1:6" ht="12.75" customHeight="1">
      <c r="A22" s="11" t="s">
        <v>51</v>
      </c>
      <c r="B22" s="12"/>
      <c r="C22" s="3"/>
      <c r="D22" s="13"/>
      <c r="E22" s="14"/>
      <c r="F22" s="14"/>
    </row>
    <row r="23" spans="1:6" ht="12.75" customHeight="1">
      <c r="A23" s="15" t="s">
        <v>52</v>
      </c>
      <c r="B23" s="16"/>
      <c r="C23" s="17"/>
      <c r="D23" s="17"/>
      <c r="E23" s="10"/>
      <c r="F23" s="9">
        <f>SUM(F4:F10)</f>
        <v>0</v>
      </c>
    </row>
    <row r="24" spans="1:6" ht="12.75" customHeight="1">
      <c r="A24" s="15" t="s">
        <v>53</v>
      </c>
      <c r="B24" s="16"/>
      <c r="C24" s="17"/>
      <c r="D24" s="17"/>
      <c r="E24" s="10"/>
      <c r="F24" s="9">
        <f>SUM(F13:F21)</f>
        <v>0</v>
      </c>
    </row>
    <row r="25" spans="1:6" ht="12.75" customHeight="1">
      <c r="A25" s="5" t="s">
        <v>12</v>
      </c>
      <c r="B25" s="20"/>
      <c r="C25" s="18"/>
      <c r="D25" s="18"/>
      <c r="E25" s="10"/>
      <c r="F25" s="19">
        <f>ROUND(SUM(F23:F24),1)</f>
        <v>0</v>
      </c>
    </row>
    <row r="27" spans="1:6">
      <c r="A27" s="36"/>
      <c r="B27" s="37" t="s">
        <v>54</v>
      </c>
    </row>
    <row r="33" spans="6:6">
      <c r="F33" s="23"/>
    </row>
  </sheetData>
  <pageMargins left="0.7" right="0.7" top="0.78740157499999996" bottom="0.78740157499999996" header="0.3" footer="0.3"/>
  <pageSetup paperSize="9" orientation="portrait" r:id="rId1"/>
  <ignoredErrors>
    <ignoredError sqref="A4:A20 A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1"/>
  <sheetViews>
    <sheetView workbookViewId="0"/>
  </sheetViews>
  <sheetFormatPr defaultRowHeight="12.6"/>
  <cols>
    <col min="1" max="1" width="4.85546875" customWidth="1"/>
    <col min="2" max="2" width="55.7109375" bestFit="1" customWidth="1"/>
    <col min="3" max="3" width="3.5703125" bestFit="1" customWidth="1"/>
    <col min="4" max="4" width="7.5703125" bestFit="1" customWidth="1"/>
    <col min="5" max="5" width="11.140625" bestFit="1" customWidth="1"/>
    <col min="6" max="6" width="15.42578125" bestFit="1" customWidth="1"/>
  </cols>
  <sheetData>
    <row r="1" spans="1:6" ht="15">
      <c r="A1" s="1"/>
      <c r="B1" s="22" t="s">
        <v>3</v>
      </c>
      <c r="C1" s="3"/>
      <c r="D1" s="3"/>
      <c r="E1" s="7"/>
      <c r="F1" s="7"/>
    </row>
    <row r="2" spans="1:6" ht="12.75" customHeight="1">
      <c r="A2" s="11" t="s">
        <v>13</v>
      </c>
      <c r="B2" s="2"/>
      <c r="C2" s="3"/>
      <c r="D2" s="3"/>
      <c r="E2" s="7"/>
      <c r="F2" s="7"/>
    </row>
    <row r="3" spans="1:6" ht="12.75" customHeight="1">
      <c r="A3" s="20" t="s">
        <v>14</v>
      </c>
      <c r="B3" s="4" t="s">
        <v>15</v>
      </c>
      <c r="C3" s="20" t="s">
        <v>16</v>
      </c>
      <c r="D3" s="21" t="s">
        <v>17</v>
      </c>
      <c r="E3" s="8" t="s">
        <v>18</v>
      </c>
      <c r="F3" s="8" t="s">
        <v>19</v>
      </c>
    </row>
    <row r="4" spans="1:6" ht="12.75" customHeight="1">
      <c r="A4" s="1" t="s">
        <v>20</v>
      </c>
      <c r="B4" s="2" t="s">
        <v>21</v>
      </c>
      <c r="C4" s="3" t="s">
        <v>22</v>
      </c>
      <c r="D4" s="3">
        <v>2430</v>
      </c>
      <c r="E4" s="24"/>
      <c r="F4" s="7">
        <f>D4*E4</f>
        <v>0</v>
      </c>
    </row>
    <row r="5" spans="1:6" ht="12.75" customHeight="1">
      <c r="A5" s="1" t="s">
        <v>23</v>
      </c>
      <c r="B5" s="2" t="s">
        <v>55</v>
      </c>
      <c r="C5" s="3" t="s">
        <v>22</v>
      </c>
      <c r="D5" s="3">
        <v>360</v>
      </c>
      <c r="E5" s="24"/>
      <c r="F5" s="7">
        <f t="shared" ref="F5:F14" si="0">D5*E5</f>
        <v>0</v>
      </c>
    </row>
    <row r="6" spans="1:6" ht="12.75" customHeight="1">
      <c r="A6" s="1" t="s">
        <v>25</v>
      </c>
      <c r="B6" s="2" t="s">
        <v>56</v>
      </c>
      <c r="C6" s="3" t="s">
        <v>30</v>
      </c>
      <c r="D6" s="3">
        <v>1</v>
      </c>
      <c r="E6" s="24"/>
      <c r="F6" s="7">
        <f t="shared" si="0"/>
        <v>0</v>
      </c>
    </row>
    <row r="7" spans="1:6" ht="12.75" customHeight="1">
      <c r="A7" s="1" t="s">
        <v>28</v>
      </c>
      <c r="B7" s="2" t="s">
        <v>24</v>
      </c>
      <c r="C7" s="3" t="s">
        <v>22</v>
      </c>
      <c r="D7" s="3">
        <v>4452</v>
      </c>
      <c r="E7" s="24"/>
      <c r="F7" s="7">
        <f t="shared" si="0"/>
        <v>0</v>
      </c>
    </row>
    <row r="8" spans="1:6" ht="12.75" customHeight="1">
      <c r="A8" s="1" t="s">
        <v>31</v>
      </c>
      <c r="B8" s="2" t="s">
        <v>57</v>
      </c>
      <c r="C8" s="3" t="s">
        <v>22</v>
      </c>
      <c r="D8" s="3">
        <v>190</v>
      </c>
      <c r="E8" s="24"/>
      <c r="F8" s="7">
        <f t="shared" si="0"/>
        <v>0</v>
      </c>
    </row>
    <row r="9" spans="1:6" s="29" customFormat="1" ht="20.100000000000001">
      <c r="A9" s="39" t="s">
        <v>33</v>
      </c>
      <c r="B9" s="26" t="s">
        <v>58</v>
      </c>
      <c r="C9" s="40" t="s">
        <v>27</v>
      </c>
      <c r="D9" s="40">
        <v>1</v>
      </c>
      <c r="E9" s="28"/>
      <c r="F9" s="7">
        <f t="shared" si="0"/>
        <v>0</v>
      </c>
    </row>
    <row r="10" spans="1:6" ht="12.75" customHeight="1">
      <c r="A10" s="1" t="s">
        <v>35</v>
      </c>
      <c r="B10" s="2" t="s">
        <v>29</v>
      </c>
      <c r="C10" s="3" t="s">
        <v>30</v>
      </c>
      <c r="D10" s="3">
        <v>1</v>
      </c>
      <c r="E10" s="24"/>
      <c r="F10" s="7">
        <f t="shared" si="0"/>
        <v>0</v>
      </c>
    </row>
    <row r="11" spans="1:6" ht="12.75" customHeight="1">
      <c r="A11" s="1" t="s">
        <v>46</v>
      </c>
      <c r="B11" s="2" t="s">
        <v>32</v>
      </c>
      <c r="C11" s="3" t="s">
        <v>27</v>
      </c>
      <c r="D11" s="3">
        <v>5</v>
      </c>
      <c r="E11" s="24"/>
      <c r="F11" s="7">
        <f t="shared" si="0"/>
        <v>0</v>
      </c>
    </row>
    <row r="12" spans="1:6" ht="12.75" customHeight="1">
      <c r="A12" s="1" t="s">
        <v>59</v>
      </c>
      <c r="B12" s="2" t="s">
        <v>60</v>
      </c>
      <c r="C12" s="3" t="s">
        <v>27</v>
      </c>
      <c r="D12" s="3">
        <v>8</v>
      </c>
      <c r="E12" s="24"/>
      <c r="F12" s="7">
        <f t="shared" si="0"/>
        <v>0</v>
      </c>
    </row>
    <row r="13" spans="1:6" s="29" customFormat="1">
      <c r="A13" s="1" t="s">
        <v>49</v>
      </c>
      <c r="B13" s="26" t="s">
        <v>61</v>
      </c>
      <c r="C13" s="27" t="s">
        <v>30</v>
      </c>
      <c r="D13" s="27">
        <v>1</v>
      </c>
      <c r="E13" s="28"/>
      <c r="F13" s="7">
        <f t="shared" si="0"/>
        <v>0</v>
      </c>
    </row>
    <row r="14" spans="1:6" ht="12.75" customHeight="1">
      <c r="A14" s="1" t="s">
        <v>62</v>
      </c>
      <c r="B14" s="2" t="s">
        <v>36</v>
      </c>
      <c r="C14" s="3" t="s">
        <v>27</v>
      </c>
      <c r="D14" s="3">
        <v>1</v>
      </c>
      <c r="E14" s="24"/>
      <c r="F14" s="7">
        <f t="shared" si="0"/>
        <v>0</v>
      </c>
    </row>
    <row r="15" spans="1:6" ht="12.75" customHeight="1">
      <c r="A15" s="11" t="s">
        <v>37</v>
      </c>
      <c r="B15" s="2"/>
      <c r="C15" s="3"/>
      <c r="D15" s="3"/>
      <c r="E15" s="7"/>
      <c r="F15" s="7"/>
    </row>
    <row r="16" spans="1:6" ht="12.75" customHeight="1">
      <c r="A16" s="20" t="s">
        <v>14</v>
      </c>
      <c r="B16" s="20" t="s">
        <v>38</v>
      </c>
      <c r="C16" s="20" t="s">
        <v>16</v>
      </c>
      <c r="D16" s="21" t="s">
        <v>17</v>
      </c>
      <c r="E16" s="8" t="s">
        <v>18</v>
      </c>
      <c r="F16" s="8" t="s">
        <v>19</v>
      </c>
    </row>
    <row r="17" spans="1:6" ht="12.75" customHeight="1">
      <c r="A17" s="1" t="s">
        <v>20</v>
      </c>
      <c r="B17" s="6" t="s">
        <v>39</v>
      </c>
      <c r="C17" s="3" t="s">
        <v>22</v>
      </c>
      <c r="D17" s="3">
        <f>D4</f>
        <v>2430</v>
      </c>
      <c r="E17" s="25"/>
      <c r="F17" s="7">
        <f>D17*E17</f>
        <v>0</v>
      </c>
    </row>
    <row r="18" spans="1:6" ht="12.75" customHeight="1">
      <c r="A18" s="1" t="s">
        <v>23</v>
      </c>
      <c r="B18" s="6" t="s">
        <v>40</v>
      </c>
      <c r="C18" s="3" t="s">
        <v>22</v>
      </c>
      <c r="D18" s="3">
        <f>D7</f>
        <v>4452</v>
      </c>
      <c r="E18" s="25"/>
      <c r="F18" s="7">
        <f t="shared" ref="F18:F29" si="1">D18*E18</f>
        <v>0</v>
      </c>
    </row>
    <row r="19" spans="1:6" ht="12.75" customHeight="1">
      <c r="A19" s="1" t="s">
        <v>25</v>
      </c>
      <c r="B19" s="6" t="s">
        <v>63</v>
      </c>
      <c r="C19" s="3" t="s">
        <v>22</v>
      </c>
      <c r="D19" s="3">
        <f>D8</f>
        <v>190</v>
      </c>
      <c r="E19" s="25"/>
      <c r="F19" s="7">
        <f t="shared" si="1"/>
        <v>0</v>
      </c>
    </row>
    <row r="20" spans="1:6" ht="12.75" customHeight="1">
      <c r="A20" s="1" t="s">
        <v>28</v>
      </c>
      <c r="B20" s="12" t="s">
        <v>64</v>
      </c>
      <c r="C20" s="3" t="s">
        <v>27</v>
      </c>
      <c r="D20" s="3">
        <f>SUM(D11:D12)</f>
        <v>13</v>
      </c>
      <c r="E20" s="24"/>
      <c r="F20" s="7">
        <f t="shared" si="1"/>
        <v>0</v>
      </c>
    </row>
    <row r="21" spans="1:6" ht="12.75" customHeight="1">
      <c r="A21" s="1" t="s">
        <v>31</v>
      </c>
      <c r="B21" s="12" t="s">
        <v>42</v>
      </c>
      <c r="C21" s="3" t="s">
        <v>27</v>
      </c>
      <c r="D21" s="3">
        <v>37</v>
      </c>
      <c r="E21" s="24"/>
      <c r="F21" s="7">
        <f t="shared" si="1"/>
        <v>0</v>
      </c>
    </row>
    <row r="22" spans="1:6" ht="12.75" customHeight="1">
      <c r="A22" s="1" t="s">
        <v>33</v>
      </c>
      <c r="B22" s="12" t="s">
        <v>43</v>
      </c>
      <c r="C22" s="3" t="s">
        <v>27</v>
      </c>
      <c r="D22" s="3">
        <v>37</v>
      </c>
      <c r="E22" s="24"/>
      <c r="F22" s="7">
        <f t="shared" si="1"/>
        <v>0</v>
      </c>
    </row>
    <row r="23" spans="1:6" ht="12.75" customHeight="1">
      <c r="A23" s="1" t="s">
        <v>35</v>
      </c>
      <c r="B23" s="12" t="s">
        <v>65</v>
      </c>
      <c r="C23" s="3" t="s">
        <v>27</v>
      </c>
      <c r="D23" s="3">
        <v>1</v>
      </c>
      <c r="E23" s="24"/>
      <c r="F23" s="7">
        <f t="shared" si="1"/>
        <v>0</v>
      </c>
    </row>
    <row r="24" spans="1:6" ht="12.75" customHeight="1">
      <c r="A24" s="1" t="s">
        <v>46</v>
      </c>
      <c r="B24" s="12" t="s">
        <v>66</v>
      </c>
      <c r="C24" s="3" t="s">
        <v>27</v>
      </c>
      <c r="D24" s="3">
        <v>1</v>
      </c>
      <c r="E24" s="24"/>
      <c r="F24" s="7">
        <f t="shared" si="1"/>
        <v>0</v>
      </c>
    </row>
    <row r="25" spans="1:6" ht="12.75" customHeight="1">
      <c r="A25" s="1" t="s">
        <v>59</v>
      </c>
      <c r="B25" s="12" t="s">
        <v>45</v>
      </c>
      <c r="C25" s="3" t="s">
        <v>27</v>
      </c>
      <c r="D25" s="3">
        <v>37</v>
      </c>
      <c r="E25" s="24"/>
      <c r="F25" s="7">
        <f t="shared" si="1"/>
        <v>0</v>
      </c>
    </row>
    <row r="26" spans="1:6" ht="12.75" customHeight="1">
      <c r="A26" s="1" t="s">
        <v>49</v>
      </c>
      <c r="B26" s="12" t="s">
        <v>47</v>
      </c>
      <c r="C26" s="3" t="s">
        <v>48</v>
      </c>
      <c r="D26" s="3">
        <v>30</v>
      </c>
      <c r="E26" s="24"/>
      <c r="F26" s="7">
        <f t="shared" si="1"/>
        <v>0</v>
      </c>
    </row>
    <row r="27" spans="1:6" ht="20.100000000000001">
      <c r="A27" s="1" t="s">
        <v>62</v>
      </c>
      <c r="B27" s="12" t="s">
        <v>67</v>
      </c>
      <c r="C27" s="3" t="s">
        <v>22</v>
      </c>
      <c r="D27" s="3">
        <v>90</v>
      </c>
      <c r="E27" s="24"/>
      <c r="F27" s="7">
        <f t="shared" si="1"/>
        <v>0</v>
      </c>
    </row>
    <row r="28" spans="1:6" ht="12.75" customHeight="1">
      <c r="A28" s="1" t="s">
        <v>68</v>
      </c>
      <c r="B28" s="12" t="s">
        <v>69</v>
      </c>
      <c r="C28" s="3" t="s">
        <v>48</v>
      </c>
      <c r="D28" s="3">
        <v>24</v>
      </c>
      <c r="E28" s="24"/>
      <c r="F28" s="7">
        <f t="shared" si="1"/>
        <v>0</v>
      </c>
    </row>
    <row r="29" spans="1:6" ht="12.75" customHeight="1">
      <c r="A29" s="1" t="s">
        <v>70</v>
      </c>
      <c r="B29" s="12" t="s">
        <v>50</v>
      </c>
      <c r="C29" s="3" t="s">
        <v>48</v>
      </c>
      <c r="D29" s="3">
        <v>90</v>
      </c>
      <c r="E29" s="24"/>
      <c r="F29" s="7">
        <f t="shared" si="1"/>
        <v>0</v>
      </c>
    </row>
    <row r="30" spans="1:6" ht="12.75" customHeight="1">
      <c r="A30" s="11" t="s">
        <v>51</v>
      </c>
      <c r="B30" s="12"/>
      <c r="C30" s="3"/>
      <c r="D30" s="13"/>
      <c r="E30" s="14"/>
      <c r="F30" s="14"/>
    </row>
    <row r="31" spans="1:6" ht="12.75" customHeight="1">
      <c r="A31" s="15" t="s">
        <v>52</v>
      </c>
      <c r="B31" s="16"/>
      <c r="C31" s="17"/>
      <c r="D31" s="17"/>
      <c r="E31" s="10"/>
      <c r="F31" s="9">
        <f>SUM(F4:F14)</f>
        <v>0</v>
      </c>
    </row>
    <row r="32" spans="1:6" ht="12.75" customHeight="1">
      <c r="A32" s="15" t="s">
        <v>53</v>
      </c>
      <c r="B32" s="16"/>
      <c r="C32" s="17"/>
      <c r="D32" s="17"/>
      <c r="E32" s="10"/>
      <c r="F32" s="9">
        <f>SUM(F17:F29)</f>
        <v>0</v>
      </c>
    </row>
    <row r="33" spans="1:6" ht="12.75" customHeight="1">
      <c r="A33" s="5" t="s">
        <v>12</v>
      </c>
      <c r="B33" s="20"/>
      <c r="C33" s="18"/>
      <c r="D33" s="18"/>
      <c r="E33" s="10"/>
      <c r="F33" s="19">
        <f>ROUND(SUM(F31:F32),1)</f>
        <v>0</v>
      </c>
    </row>
    <row r="35" spans="1:6">
      <c r="B35" s="37" t="s">
        <v>54</v>
      </c>
    </row>
    <row r="41" spans="1:6">
      <c r="F41" s="23"/>
    </row>
  </sheetData>
  <pageMargins left="0.7" right="0.7" top="0.78740157499999996" bottom="0.78740157499999996" header="0.3" footer="0.3"/>
  <pageSetup paperSize="9" orientation="portrait" r:id="rId1"/>
  <ignoredErrors>
    <ignoredError sqref="A4:A28 A29" numberStoredAsText="1"/>
    <ignoredError sqref="D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241E-6509-4B2C-A35D-AABEA016176F}">
  <dimension ref="A1:F29"/>
  <sheetViews>
    <sheetView workbookViewId="0"/>
  </sheetViews>
  <sheetFormatPr defaultRowHeight="12.6"/>
  <cols>
    <col min="1" max="1" width="4.7109375" customWidth="1"/>
    <col min="2" max="2" width="53.28515625" customWidth="1"/>
    <col min="3" max="3" width="3.28515625" bestFit="1" customWidth="1"/>
    <col min="4" max="4" width="5.42578125" bestFit="1" customWidth="1"/>
    <col min="5" max="5" width="9.5703125" bestFit="1" customWidth="1"/>
    <col min="6" max="6" width="8.42578125" bestFit="1" customWidth="1"/>
  </cols>
  <sheetData>
    <row r="1" spans="1:6" ht="15">
      <c r="A1" s="1"/>
      <c r="B1" s="22" t="s">
        <v>4</v>
      </c>
      <c r="C1" s="3"/>
      <c r="D1" s="3"/>
      <c r="E1" s="7"/>
      <c r="F1" s="7"/>
    </row>
    <row r="2" spans="1:6" ht="14.1">
      <c r="A2" s="11" t="s">
        <v>13</v>
      </c>
      <c r="B2" s="2"/>
      <c r="C2" s="3"/>
      <c r="D2" s="3"/>
      <c r="E2" s="7"/>
      <c r="F2" s="7"/>
    </row>
    <row r="3" spans="1:6">
      <c r="A3" s="20" t="s">
        <v>14</v>
      </c>
      <c r="B3" s="4" t="s">
        <v>15</v>
      </c>
      <c r="C3" s="20" t="s">
        <v>16</v>
      </c>
      <c r="D3" s="21" t="s">
        <v>17</v>
      </c>
      <c r="E3" s="8" t="s">
        <v>18</v>
      </c>
      <c r="F3" s="8" t="s">
        <v>19</v>
      </c>
    </row>
    <row r="4" spans="1:6">
      <c r="A4" s="1" t="s">
        <v>20</v>
      </c>
      <c r="B4" s="2" t="s">
        <v>21</v>
      </c>
      <c r="C4" s="3" t="s">
        <v>22</v>
      </c>
      <c r="D4" s="3">
        <v>700</v>
      </c>
      <c r="E4" s="24"/>
      <c r="F4" s="7">
        <f>D4*E4</f>
        <v>0</v>
      </c>
    </row>
    <row r="5" spans="1:6">
      <c r="A5" s="1" t="s">
        <v>23</v>
      </c>
      <c r="B5" s="2" t="s">
        <v>24</v>
      </c>
      <c r="C5" s="3" t="s">
        <v>22</v>
      </c>
      <c r="D5" s="3">
        <v>1220</v>
      </c>
      <c r="E5" s="24"/>
      <c r="F5" s="7">
        <f t="shared" ref="F5:F12" si="0">D5*E5</f>
        <v>0</v>
      </c>
    </row>
    <row r="6" spans="1:6">
      <c r="A6" s="1" t="s">
        <v>25</v>
      </c>
      <c r="B6" s="26" t="s">
        <v>71</v>
      </c>
      <c r="C6" s="3" t="s">
        <v>27</v>
      </c>
      <c r="D6" s="3">
        <v>9</v>
      </c>
      <c r="E6" s="24"/>
      <c r="F6" s="7">
        <f t="shared" si="0"/>
        <v>0</v>
      </c>
    </row>
    <row r="7" spans="1:6">
      <c r="A7" s="1" t="s">
        <v>31</v>
      </c>
      <c r="B7" s="2" t="s">
        <v>32</v>
      </c>
      <c r="C7" s="3" t="s">
        <v>27</v>
      </c>
      <c r="D7" s="3">
        <v>5</v>
      </c>
      <c r="E7" s="24"/>
      <c r="F7" s="7">
        <f t="shared" si="0"/>
        <v>0</v>
      </c>
    </row>
    <row r="8" spans="1:6">
      <c r="A8" s="38" t="s">
        <v>33</v>
      </c>
      <c r="B8" s="2" t="s">
        <v>72</v>
      </c>
      <c r="C8" s="3" t="s">
        <v>27</v>
      </c>
      <c r="D8" s="3">
        <v>4</v>
      </c>
      <c r="E8" s="24"/>
      <c r="F8" s="7">
        <f t="shared" si="0"/>
        <v>0</v>
      </c>
    </row>
    <row r="9" spans="1:6">
      <c r="A9" s="38" t="s">
        <v>35</v>
      </c>
      <c r="B9" s="2" t="s">
        <v>73</v>
      </c>
      <c r="C9" s="3" t="s">
        <v>27</v>
      </c>
      <c r="D9" s="3">
        <v>4</v>
      </c>
      <c r="E9" s="24"/>
      <c r="F9" s="7">
        <f t="shared" si="0"/>
        <v>0</v>
      </c>
    </row>
    <row r="10" spans="1:6">
      <c r="A10" s="38" t="s">
        <v>46</v>
      </c>
      <c r="B10" s="2" t="s">
        <v>74</v>
      </c>
      <c r="C10" s="3" t="s">
        <v>27</v>
      </c>
      <c r="D10" s="3">
        <v>4</v>
      </c>
      <c r="E10" s="24"/>
      <c r="F10" s="7">
        <f t="shared" si="0"/>
        <v>0</v>
      </c>
    </row>
    <row r="11" spans="1:6" ht="12.6" customHeight="1">
      <c r="A11" s="38" t="s">
        <v>62</v>
      </c>
      <c r="B11" s="26" t="s">
        <v>61</v>
      </c>
      <c r="C11" s="3" t="s">
        <v>30</v>
      </c>
      <c r="D11" s="3">
        <v>1</v>
      </c>
      <c r="E11" s="24"/>
      <c r="F11" s="7">
        <f t="shared" si="0"/>
        <v>0</v>
      </c>
    </row>
    <row r="12" spans="1:6">
      <c r="A12" s="38" t="s">
        <v>68</v>
      </c>
      <c r="B12" s="2" t="s">
        <v>36</v>
      </c>
      <c r="C12" s="3" t="s">
        <v>27</v>
      </c>
      <c r="D12" s="3">
        <v>1</v>
      </c>
      <c r="E12" s="24"/>
      <c r="F12" s="7">
        <f t="shared" si="0"/>
        <v>0</v>
      </c>
    </row>
    <row r="13" spans="1:6" ht="14.1">
      <c r="A13" s="11" t="s">
        <v>37</v>
      </c>
      <c r="B13" s="2"/>
      <c r="C13" s="3"/>
      <c r="D13" s="3"/>
      <c r="E13" s="7"/>
      <c r="F13" s="7"/>
    </row>
    <row r="14" spans="1:6">
      <c r="A14" s="20" t="s">
        <v>14</v>
      </c>
      <c r="B14" s="20" t="s">
        <v>38</v>
      </c>
      <c r="C14" s="20" t="s">
        <v>16</v>
      </c>
      <c r="D14" s="21" t="s">
        <v>17</v>
      </c>
      <c r="E14" s="8" t="s">
        <v>18</v>
      </c>
      <c r="F14" s="8" t="s">
        <v>19</v>
      </c>
    </row>
    <row r="15" spans="1:6">
      <c r="A15" s="1" t="s">
        <v>20</v>
      </c>
      <c r="B15" s="6" t="s">
        <v>39</v>
      </c>
      <c r="C15" s="3" t="s">
        <v>22</v>
      </c>
      <c r="D15" s="3">
        <f>D4</f>
        <v>700</v>
      </c>
      <c r="E15" s="25"/>
      <c r="F15" s="7">
        <f>D15*E15</f>
        <v>0</v>
      </c>
    </row>
    <row r="16" spans="1:6">
      <c r="A16" s="1" t="s">
        <v>23</v>
      </c>
      <c r="B16" s="6" t="s">
        <v>40</v>
      </c>
      <c r="C16" s="3" t="s">
        <v>22</v>
      </c>
      <c r="D16" s="3">
        <f>D5</f>
        <v>1220</v>
      </c>
      <c r="E16" s="25"/>
      <c r="F16" s="7">
        <f t="shared" ref="F16:F23" si="1">D16*E16</f>
        <v>0</v>
      </c>
    </row>
    <row r="17" spans="1:6">
      <c r="A17" s="1" t="s">
        <v>25</v>
      </c>
      <c r="B17" s="12" t="s">
        <v>41</v>
      </c>
      <c r="C17" s="3" t="s">
        <v>27</v>
      </c>
      <c r="D17" s="3">
        <f>D7</f>
        <v>5</v>
      </c>
      <c r="E17" s="24"/>
      <c r="F17" s="7">
        <f t="shared" si="1"/>
        <v>0</v>
      </c>
    </row>
    <row r="18" spans="1:6">
      <c r="A18" s="1" t="s">
        <v>28</v>
      </c>
      <c r="B18" s="12" t="s">
        <v>42</v>
      </c>
      <c r="C18" s="3" t="s">
        <v>27</v>
      </c>
      <c r="D18" s="3">
        <v>14</v>
      </c>
      <c r="E18" s="24"/>
      <c r="F18" s="7">
        <f t="shared" si="1"/>
        <v>0</v>
      </c>
    </row>
    <row r="19" spans="1:6">
      <c r="A19" s="1" t="s">
        <v>31</v>
      </c>
      <c r="B19" s="12" t="s">
        <v>43</v>
      </c>
      <c r="C19" s="3" t="s">
        <v>27</v>
      </c>
      <c r="D19" s="3">
        <v>14</v>
      </c>
      <c r="E19" s="24"/>
      <c r="F19" s="7">
        <f t="shared" si="1"/>
        <v>0</v>
      </c>
    </row>
    <row r="20" spans="1:6">
      <c r="A20" s="1" t="s">
        <v>33</v>
      </c>
      <c r="B20" s="12" t="s">
        <v>75</v>
      </c>
      <c r="C20" s="3" t="s">
        <v>27</v>
      </c>
      <c r="D20" s="3">
        <v>9</v>
      </c>
      <c r="E20" s="24"/>
      <c r="F20" s="7">
        <f t="shared" si="1"/>
        <v>0</v>
      </c>
    </row>
    <row r="21" spans="1:6">
      <c r="A21" s="1" t="s">
        <v>35</v>
      </c>
      <c r="B21" s="12" t="s">
        <v>45</v>
      </c>
      <c r="C21" s="3" t="s">
        <v>27</v>
      </c>
      <c r="D21" s="3">
        <v>14</v>
      </c>
      <c r="E21" s="24"/>
      <c r="F21" s="7">
        <f t="shared" si="1"/>
        <v>0</v>
      </c>
    </row>
    <row r="22" spans="1:6">
      <c r="A22" s="1" t="s">
        <v>46</v>
      </c>
      <c r="B22" s="12" t="s">
        <v>47</v>
      </c>
      <c r="C22" s="3" t="s">
        <v>48</v>
      </c>
      <c r="D22" s="3">
        <v>20</v>
      </c>
      <c r="E22" s="24"/>
      <c r="F22" s="7">
        <f t="shared" si="1"/>
        <v>0</v>
      </c>
    </row>
    <row r="23" spans="1:6">
      <c r="A23" s="1" t="s">
        <v>49</v>
      </c>
      <c r="B23" s="12" t="s">
        <v>50</v>
      </c>
      <c r="C23" s="3" t="s">
        <v>48</v>
      </c>
      <c r="D23" s="3">
        <v>60</v>
      </c>
      <c r="E23" s="24"/>
      <c r="F23" s="7">
        <f t="shared" si="1"/>
        <v>0</v>
      </c>
    </row>
    <row r="24" spans="1:6" ht="14.1">
      <c r="A24" s="11" t="s">
        <v>51</v>
      </c>
      <c r="B24" s="12"/>
      <c r="C24" s="3"/>
      <c r="D24" s="13"/>
      <c r="E24" s="14"/>
      <c r="F24" s="14"/>
    </row>
    <row r="25" spans="1:6">
      <c r="A25" s="15" t="s">
        <v>52</v>
      </c>
      <c r="B25" s="16"/>
      <c r="C25" s="17"/>
      <c r="D25" s="17"/>
      <c r="E25" s="10"/>
      <c r="F25" s="9">
        <f>SUM(F4:F12)</f>
        <v>0</v>
      </c>
    </row>
    <row r="26" spans="1:6">
      <c r="A26" s="15" t="s">
        <v>53</v>
      </c>
      <c r="B26" s="16"/>
      <c r="C26" s="17"/>
      <c r="D26" s="17"/>
      <c r="E26" s="10"/>
      <c r="F26" s="9">
        <f>SUM(F15:F23)</f>
        <v>0</v>
      </c>
    </row>
    <row r="27" spans="1:6">
      <c r="A27" s="5" t="s">
        <v>12</v>
      </c>
      <c r="B27" s="20"/>
      <c r="C27" s="18"/>
      <c r="D27" s="18"/>
      <c r="E27" s="10"/>
      <c r="F27" s="19">
        <f>ROUND(SUM(F25:F26),1)</f>
        <v>0</v>
      </c>
    </row>
    <row r="29" spans="1:6">
      <c r="A29" s="36"/>
      <c r="B29" s="37" t="s">
        <v>54</v>
      </c>
    </row>
  </sheetData>
  <pageMargins left="0.7" right="0.7" top="0.78740157499999996" bottom="0.78740157499999996" header="0.3" footer="0.3"/>
  <pageSetup paperSize="9" orientation="portrait" r:id="rId1"/>
  <ignoredErrors>
    <ignoredError sqref="A4:A10 A11:A22 A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8926-D3E6-4B0D-8991-41D1C7E17E8A}">
  <dimension ref="A1:F31"/>
  <sheetViews>
    <sheetView workbookViewId="0"/>
  </sheetViews>
  <sheetFormatPr defaultRowHeight="12.6"/>
  <cols>
    <col min="1" max="1" width="5" customWidth="1"/>
    <col min="2" max="2" width="51" bestFit="1" customWidth="1"/>
    <col min="3" max="3" width="3.28515625" bestFit="1" customWidth="1"/>
    <col min="4" max="4" width="5.42578125" bestFit="1" customWidth="1"/>
    <col min="5" max="5" width="9.5703125" bestFit="1" customWidth="1"/>
    <col min="6" max="6" width="8.42578125" bestFit="1" customWidth="1"/>
  </cols>
  <sheetData>
    <row r="1" spans="1:6" ht="15">
      <c r="A1" s="1"/>
      <c r="B1" s="22" t="s">
        <v>6</v>
      </c>
      <c r="C1" s="3"/>
      <c r="D1" s="3"/>
      <c r="E1" s="7"/>
      <c r="F1" s="7"/>
    </row>
    <row r="2" spans="1:6" ht="14.1">
      <c r="A2" s="11" t="s">
        <v>13</v>
      </c>
      <c r="B2" s="2"/>
      <c r="C2" s="3"/>
      <c r="D2" s="3"/>
      <c r="E2" s="7"/>
      <c r="F2" s="7"/>
    </row>
    <row r="3" spans="1:6">
      <c r="A3" s="20" t="s">
        <v>14</v>
      </c>
      <c r="B3" s="4" t="s">
        <v>15</v>
      </c>
      <c r="C3" s="20" t="s">
        <v>16</v>
      </c>
      <c r="D3" s="21" t="s">
        <v>17</v>
      </c>
      <c r="E3" s="8" t="s">
        <v>18</v>
      </c>
      <c r="F3" s="8" t="s">
        <v>19</v>
      </c>
    </row>
    <row r="4" spans="1:6">
      <c r="A4" s="1" t="s">
        <v>20</v>
      </c>
      <c r="B4" s="2" t="s">
        <v>21</v>
      </c>
      <c r="C4" s="3" t="s">
        <v>22</v>
      </c>
      <c r="D4" s="3">
        <v>1000</v>
      </c>
      <c r="E4" s="24"/>
      <c r="F4" s="7">
        <f>D4*E4</f>
        <v>0</v>
      </c>
    </row>
    <row r="5" spans="1:6">
      <c r="A5" s="1" t="s">
        <v>23</v>
      </c>
      <c r="B5" s="2" t="s">
        <v>24</v>
      </c>
      <c r="C5" s="3" t="s">
        <v>22</v>
      </c>
      <c r="D5" s="3">
        <v>3200</v>
      </c>
      <c r="E5" s="24"/>
      <c r="F5" s="7">
        <f t="shared" ref="F5:F15" si="0">D5*E5</f>
        <v>0</v>
      </c>
    </row>
    <row r="6" spans="1:6">
      <c r="A6" s="1" t="s">
        <v>25</v>
      </c>
      <c r="B6" s="2" t="s">
        <v>71</v>
      </c>
      <c r="C6" s="3" t="s">
        <v>27</v>
      </c>
      <c r="D6" s="3">
        <v>10</v>
      </c>
      <c r="E6" s="24"/>
      <c r="F6" s="7">
        <f t="shared" si="0"/>
        <v>0</v>
      </c>
    </row>
    <row r="7" spans="1:6">
      <c r="A7" s="1" t="s">
        <v>28</v>
      </c>
      <c r="B7" s="2" t="s">
        <v>32</v>
      </c>
      <c r="C7" s="3" t="s">
        <v>27</v>
      </c>
      <c r="D7" s="3">
        <v>17</v>
      </c>
      <c r="E7" s="24"/>
      <c r="F7" s="7">
        <f t="shared" si="0"/>
        <v>0</v>
      </c>
    </row>
    <row r="8" spans="1:6">
      <c r="A8" s="1" t="s">
        <v>31</v>
      </c>
      <c r="B8" s="2" t="s">
        <v>76</v>
      </c>
      <c r="C8" s="3" t="s">
        <v>27</v>
      </c>
      <c r="D8" s="3">
        <v>800</v>
      </c>
      <c r="E8" s="24"/>
      <c r="F8" s="7">
        <f t="shared" si="0"/>
        <v>0</v>
      </c>
    </row>
    <row r="9" spans="1:6">
      <c r="A9" s="1" t="s">
        <v>33</v>
      </c>
      <c r="B9" s="2" t="s">
        <v>77</v>
      </c>
      <c r="C9" s="3" t="s">
        <v>27</v>
      </c>
      <c r="D9" s="3">
        <v>120</v>
      </c>
      <c r="E9" s="24"/>
      <c r="F9" s="7">
        <f t="shared" si="0"/>
        <v>0</v>
      </c>
    </row>
    <row r="10" spans="1:6">
      <c r="A10" s="1" t="s">
        <v>35</v>
      </c>
      <c r="B10" s="2" t="s">
        <v>78</v>
      </c>
      <c r="C10" s="3" t="s">
        <v>27</v>
      </c>
      <c r="D10" s="3">
        <v>140</v>
      </c>
      <c r="E10" s="24"/>
      <c r="F10" s="7">
        <f t="shared" si="0"/>
        <v>0</v>
      </c>
    </row>
    <row r="11" spans="1:6">
      <c r="A11" s="1" t="s">
        <v>46</v>
      </c>
      <c r="B11" s="2" t="s">
        <v>72</v>
      </c>
      <c r="C11" s="3" t="s">
        <v>27</v>
      </c>
      <c r="D11" s="3">
        <v>3</v>
      </c>
      <c r="E11" s="24"/>
      <c r="F11" s="7">
        <f t="shared" si="0"/>
        <v>0</v>
      </c>
    </row>
    <row r="12" spans="1:6">
      <c r="A12" s="1" t="s">
        <v>59</v>
      </c>
      <c r="B12" s="2" t="s">
        <v>79</v>
      </c>
      <c r="C12" s="3" t="s">
        <v>27</v>
      </c>
      <c r="D12" s="3">
        <v>3</v>
      </c>
      <c r="E12" s="24"/>
      <c r="F12" s="7">
        <f t="shared" si="0"/>
        <v>0</v>
      </c>
    </row>
    <row r="13" spans="1:6">
      <c r="A13" s="1" t="s">
        <v>49</v>
      </c>
      <c r="B13" s="2" t="s">
        <v>74</v>
      </c>
      <c r="C13" s="3" t="s">
        <v>27</v>
      </c>
      <c r="D13" s="3">
        <v>3</v>
      </c>
      <c r="E13" s="24"/>
      <c r="F13" s="7">
        <f t="shared" si="0"/>
        <v>0</v>
      </c>
    </row>
    <row r="14" spans="1:6">
      <c r="A14" s="1" t="s">
        <v>62</v>
      </c>
      <c r="B14" s="2" t="s">
        <v>34</v>
      </c>
      <c r="C14" s="3" t="s">
        <v>30</v>
      </c>
      <c r="D14" s="3">
        <v>1</v>
      </c>
      <c r="E14" s="24"/>
      <c r="F14" s="7">
        <f t="shared" si="0"/>
        <v>0</v>
      </c>
    </row>
    <row r="15" spans="1:6">
      <c r="A15" s="1" t="s">
        <v>68</v>
      </c>
      <c r="B15" s="2" t="s">
        <v>36</v>
      </c>
      <c r="C15" s="3" t="s">
        <v>27</v>
      </c>
      <c r="D15" s="3">
        <v>1</v>
      </c>
      <c r="E15" s="24"/>
      <c r="F15" s="7">
        <f t="shared" si="0"/>
        <v>0</v>
      </c>
    </row>
    <row r="16" spans="1:6" ht="14.1">
      <c r="A16" s="11" t="s">
        <v>37</v>
      </c>
      <c r="B16" s="2"/>
      <c r="C16" s="3"/>
      <c r="D16" s="3"/>
      <c r="E16" s="7"/>
      <c r="F16" s="7"/>
    </row>
    <row r="17" spans="1:6">
      <c r="A17" s="20" t="s">
        <v>14</v>
      </c>
      <c r="B17" s="20" t="s">
        <v>38</v>
      </c>
      <c r="C17" s="20" t="s">
        <v>16</v>
      </c>
      <c r="D17" s="21" t="s">
        <v>17</v>
      </c>
      <c r="E17" s="8" t="s">
        <v>18</v>
      </c>
      <c r="F17" s="8" t="s">
        <v>19</v>
      </c>
    </row>
    <row r="18" spans="1:6">
      <c r="A18" s="1" t="s">
        <v>20</v>
      </c>
      <c r="B18" s="6" t="s">
        <v>39</v>
      </c>
      <c r="C18" s="3" t="s">
        <v>22</v>
      </c>
      <c r="D18" s="3">
        <f>D4</f>
        <v>1000</v>
      </c>
      <c r="E18" s="25"/>
      <c r="F18" s="7">
        <f>D18*E18</f>
        <v>0</v>
      </c>
    </row>
    <row r="19" spans="1:6">
      <c r="A19" s="1" t="s">
        <v>23</v>
      </c>
      <c r="B19" s="6" t="s">
        <v>40</v>
      </c>
      <c r="C19" s="3" t="s">
        <v>22</v>
      </c>
      <c r="D19" s="3">
        <f>D5</f>
        <v>3200</v>
      </c>
      <c r="E19" s="25"/>
      <c r="F19" s="7">
        <f t="shared" ref="F19:F25" si="1">D19*E19</f>
        <v>0</v>
      </c>
    </row>
    <row r="20" spans="1:6">
      <c r="A20" s="1" t="s">
        <v>25</v>
      </c>
      <c r="B20" s="12" t="s">
        <v>41</v>
      </c>
      <c r="C20" s="3" t="s">
        <v>27</v>
      </c>
      <c r="D20" s="3">
        <f>D7</f>
        <v>17</v>
      </c>
      <c r="E20" s="24"/>
      <c r="F20" s="7">
        <f t="shared" si="1"/>
        <v>0</v>
      </c>
    </row>
    <row r="21" spans="1:6">
      <c r="A21" s="1" t="s">
        <v>28</v>
      </c>
      <c r="B21" s="12" t="s">
        <v>42</v>
      </c>
      <c r="C21" s="3" t="s">
        <v>27</v>
      </c>
      <c r="D21" s="3">
        <v>31</v>
      </c>
      <c r="E21" s="24"/>
      <c r="F21" s="7">
        <f t="shared" si="1"/>
        <v>0</v>
      </c>
    </row>
    <row r="22" spans="1:6">
      <c r="A22" s="1" t="s">
        <v>31</v>
      </c>
      <c r="B22" s="12" t="s">
        <v>43</v>
      </c>
      <c r="C22" s="3" t="s">
        <v>27</v>
      </c>
      <c r="D22" s="3">
        <v>31</v>
      </c>
      <c r="E22" s="24"/>
      <c r="F22" s="7">
        <f t="shared" si="1"/>
        <v>0</v>
      </c>
    </row>
    <row r="23" spans="1:6">
      <c r="A23" s="1" t="s">
        <v>35</v>
      </c>
      <c r="B23" s="12" t="s">
        <v>45</v>
      </c>
      <c r="C23" s="3" t="s">
        <v>27</v>
      </c>
      <c r="D23" s="3">
        <v>31</v>
      </c>
      <c r="E23" s="24"/>
      <c r="F23" s="7">
        <f t="shared" si="1"/>
        <v>0</v>
      </c>
    </row>
    <row r="24" spans="1:6">
      <c r="A24" s="1" t="s">
        <v>46</v>
      </c>
      <c r="B24" s="12" t="s">
        <v>47</v>
      </c>
      <c r="C24" s="3" t="s">
        <v>48</v>
      </c>
      <c r="D24" s="3">
        <v>8</v>
      </c>
      <c r="E24" s="24"/>
      <c r="F24" s="7">
        <f t="shared" si="1"/>
        <v>0</v>
      </c>
    </row>
    <row r="25" spans="1:6">
      <c r="A25" s="1" t="s">
        <v>49</v>
      </c>
      <c r="B25" s="12" t="s">
        <v>50</v>
      </c>
      <c r="C25" s="3" t="s">
        <v>48</v>
      </c>
      <c r="D25" s="3">
        <v>60</v>
      </c>
      <c r="E25" s="24"/>
      <c r="F25" s="7">
        <f t="shared" si="1"/>
        <v>0</v>
      </c>
    </row>
    <row r="26" spans="1:6" ht="14.1">
      <c r="A26" s="11" t="s">
        <v>51</v>
      </c>
      <c r="B26" s="12"/>
      <c r="C26" s="3"/>
      <c r="D26" s="13"/>
      <c r="E26" s="14"/>
      <c r="F26" s="14"/>
    </row>
    <row r="27" spans="1:6">
      <c r="A27" s="15" t="s">
        <v>52</v>
      </c>
      <c r="B27" s="16"/>
      <c r="C27" s="17"/>
      <c r="D27" s="17"/>
      <c r="E27" s="10"/>
      <c r="F27" s="9">
        <f>SUM(F4:F15)</f>
        <v>0</v>
      </c>
    </row>
    <row r="28" spans="1:6">
      <c r="A28" s="15" t="s">
        <v>53</v>
      </c>
      <c r="B28" s="16"/>
      <c r="C28" s="17"/>
      <c r="D28" s="17"/>
      <c r="E28" s="10"/>
      <c r="F28" s="9">
        <f>SUM(F18:F25)</f>
        <v>0</v>
      </c>
    </row>
    <row r="29" spans="1:6">
      <c r="A29" s="5" t="s">
        <v>12</v>
      </c>
      <c r="B29" s="20"/>
      <c r="C29" s="18"/>
      <c r="D29" s="18"/>
      <c r="E29" s="10"/>
      <c r="F29" s="19">
        <f>ROUND(SUM(F27:F28),1)</f>
        <v>0</v>
      </c>
    </row>
    <row r="31" spans="1:6">
      <c r="A31" s="36"/>
      <c r="B31" s="37" t="s">
        <v>54</v>
      </c>
    </row>
  </sheetData>
  <pageMargins left="0.7" right="0.7" top="0.78740157499999996" bottom="0.78740157499999996" header="0.3" footer="0.3"/>
  <ignoredErrors>
    <ignoredError sqref="A4:A24 A2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E96B-DE67-4702-BDB3-8C49DEEC8411}">
  <dimension ref="A1:F29"/>
  <sheetViews>
    <sheetView workbookViewId="0"/>
  </sheetViews>
  <sheetFormatPr defaultColWidth="23.42578125" defaultRowHeight="12.6"/>
  <cols>
    <col min="1" max="1" width="5.140625" customWidth="1"/>
    <col min="2" max="2" width="51" bestFit="1" customWidth="1"/>
    <col min="3" max="3" width="3.28515625" bestFit="1" customWidth="1"/>
    <col min="4" max="4" width="5.42578125" bestFit="1" customWidth="1"/>
    <col min="5" max="5" width="9.5703125" bestFit="1" customWidth="1"/>
    <col min="6" max="6" width="8.42578125" bestFit="1" customWidth="1"/>
  </cols>
  <sheetData>
    <row r="1" spans="1:6" ht="15">
      <c r="A1" s="1"/>
      <c r="B1" s="22" t="s">
        <v>5</v>
      </c>
      <c r="C1" s="3"/>
      <c r="D1" s="3"/>
      <c r="E1" s="7"/>
      <c r="F1" s="7"/>
    </row>
    <row r="2" spans="1:6" ht="14.1">
      <c r="A2" s="11" t="s">
        <v>13</v>
      </c>
      <c r="B2" s="2"/>
      <c r="C2" s="3"/>
      <c r="D2" s="3"/>
      <c r="E2" s="7"/>
      <c r="F2" s="7"/>
    </row>
    <row r="3" spans="1:6">
      <c r="A3" s="20" t="s">
        <v>14</v>
      </c>
      <c r="B3" s="4" t="s">
        <v>15</v>
      </c>
      <c r="C3" s="20" t="s">
        <v>16</v>
      </c>
      <c r="D3" s="21" t="s">
        <v>17</v>
      </c>
      <c r="E3" s="8" t="s">
        <v>18</v>
      </c>
      <c r="F3" s="8" t="s">
        <v>19</v>
      </c>
    </row>
    <row r="4" spans="1:6">
      <c r="A4" s="1" t="s">
        <v>20</v>
      </c>
      <c r="B4" s="2" t="s">
        <v>21</v>
      </c>
      <c r="C4" s="3" t="s">
        <v>22</v>
      </c>
      <c r="D4" s="3">
        <v>600</v>
      </c>
      <c r="E4" s="24"/>
      <c r="F4" s="7">
        <f>D4*E4</f>
        <v>0</v>
      </c>
    </row>
    <row r="5" spans="1:6">
      <c r="A5" s="1" t="s">
        <v>23</v>
      </c>
      <c r="B5" s="2" t="s">
        <v>24</v>
      </c>
      <c r="C5" s="3" t="s">
        <v>22</v>
      </c>
      <c r="D5" s="3">
        <v>930</v>
      </c>
      <c r="E5" s="24"/>
      <c r="F5" s="7">
        <f t="shared" ref="F5:F12" si="0">D5*E5</f>
        <v>0</v>
      </c>
    </row>
    <row r="6" spans="1:6">
      <c r="A6" s="1" t="s">
        <v>25</v>
      </c>
      <c r="B6" s="2" t="s">
        <v>32</v>
      </c>
      <c r="C6" s="3" t="s">
        <v>27</v>
      </c>
      <c r="D6" s="3">
        <v>4</v>
      </c>
      <c r="E6" s="24"/>
      <c r="F6" s="7">
        <f t="shared" si="0"/>
        <v>0</v>
      </c>
    </row>
    <row r="7" spans="1:6">
      <c r="A7" s="1" t="s">
        <v>28</v>
      </c>
      <c r="B7" s="2" t="s">
        <v>76</v>
      </c>
      <c r="C7" s="3" t="s">
        <v>27</v>
      </c>
      <c r="D7" s="3">
        <v>450</v>
      </c>
      <c r="E7" s="24"/>
      <c r="F7" s="7">
        <f t="shared" si="0"/>
        <v>0</v>
      </c>
    </row>
    <row r="8" spans="1:6">
      <c r="A8" s="1" t="s">
        <v>31</v>
      </c>
      <c r="B8" s="2" t="s">
        <v>72</v>
      </c>
      <c r="C8" s="3" t="s">
        <v>27</v>
      </c>
      <c r="D8" s="3">
        <v>3</v>
      </c>
      <c r="E8" s="24"/>
      <c r="F8" s="7">
        <f t="shared" si="0"/>
        <v>0</v>
      </c>
    </row>
    <row r="9" spans="1:6">
      <c r="A9" s="1" t="s">
        <v>33</v>
      </c>
      <c r="B9" s="2" t="s">
        <v>79</v>
      </c>
      <c r="C9" s="3" t="s">
        <v>27</v>
      </c>
      <c r="D9" s="3">
        <v>3</v>
      </c>
      <c r="E9" s="24"/>
      <c r="F9" s="7">
        <f t="shared" si="0"/>
        <v>0</v>
      </c>
    </row>
    <row r="10" spans="1:6">
      <c r="A10" s="1" t="s">
        <v>35</v>
      </c>
      <c r="B10" s="2" t="s">
        <v>74</v>
      </c>
      <c r="C10" s="3" t="s">
        <v>27</v>
      </c>
      <c r="D10" s="3">
        <v>3</v>
      </c>
      <c r="E10" s="24"/>
      <c r="F10" s="7">
        <f t="shared" si="0"/>
        <v>0</v>
      </c>
    </row>
    <row r="11" spans="1:6">
      <c r="A11" s="1" t="s">
        <v>46</v>
      </c>
      <c r="B11" s="2" t="s">
        <v>34</v>
      </c>
      <c r="C11" s="3" t="s">
        <v>30</v>
      </c>
      <c r="D11" s="3">
        <v>1</v>
      </c>
      <c r="E11" s="24"/>
      <c r="F11" s="7">
        <f t="shared" si="0"/>
        <v>0</v>
      </c>
    </row>
    <row r="12" spans="1:6">
      <c r="A12" s="1" t="s">
        <v>59</v>
      </c>
      <c r="B12" s="2" t="s">
        <v>36</v>
      </c>
      <c r="C12" s="3" t="s">
        <v>27</v>
      </c>
      <c r="D12" s="3">
        <v>1</v>
      </c>
      <c r="E12" s="24"/>
      <c r="F12" s="7">
        <f t="shared" si="0"/>
        <v>0</v>
      </c>
    </row>
    <row r="13" spans="1:6" ht="14.1">
      <c r="A13" s="11" t="s">
        <v>37</v>
      </c>
      <c r="B13" s="2"/>
      <c r="C13" s="3"/>
      <c r="D13" s="3"/>
      <c r="E13" s="7"/>
      <c r="F13" s="7"/>
    </row>
    <row r="14" spans="1:6">
      <c r="A14" s="20" t="s">
        <v>14</v>
      </c>
      <c r="B14" s="20" t="s">
        <v>38</v>
      </c>
      <c r="C14" s="20" t="s">
        <v>16</v>
      </c>
      <c r="D14" s="21" t="s">
        <v>17</v>
      </c>
      <c r="E14" s="8" t="s">
        <v>18</v>
      </c>
      <c r="F14" s="8" t="s">
        <v>19</v>
      </c>
    </row>
    <row r="15" spans="1:6">
      <c r="A15" s="1" t="s">
        <v>20</v>
      </c>
      <c r="B15" s="6" t="s">
        <v>39</v>
      </c>
      <c r="C15" s="3" t="s">
        <v>22</v>
      </c>
      <c r="D15" s="3">
        <f>D4</f>
        <v>600</v>
      </c>
      <c r="E15" s="25"/>
      <c r="F15" s="7">
        <f>D15*E15</f>
        <v>0</v>
      </c>
    </row>
    <row r="16" spans="1:6">
      <c r="A16" s="1" t="s">
        <v>23</v>
      </c>
      <c r="B16" s="6" t="s">
        <v>40</v>
      </c>
      <c r="C16" s="3" t="s">
        <v>22</v>
      </c>
      <c r="D16" s="3">
        <f>D5</f>
        <v>930</v>
      </c>
      <c r="E16" s="25"/>
      <c r="F16" s="7">
        <f t="shared" ref="F16:F23" si="1">D16*E16</f>
        <v>0</v>
      </c>
    </row>
    <row r="17" spans="1:6">
      <c r="A17" s="1" t="s">
        <v>25</v>
      </c>
      <c r="B17" s="12" t="s">
        <v>41</v>
      </c>
      <c r="C17" s="3" t="s">
        <v>27</v>
      </c>
      <c r="D17" s="3">
        <f>D6</f>
        <v>4</v>
      </c>
      <c r="E17" s="24"/>
      <c r="F17" s="7">
        <f t="shared" si="1"/>
        <v>0</v>
      </c>
    </row>
    <row r="18" spans="1:6">
      <c r="A18" s="1" t="s">
        <v>28</v>
      </c>
      <c r="B18" s="12" t="s">
        <v>42</v>
      </c>
      <c r="C18" s="3" t="s">
        <v>27</v>
      </c>
      <c r="D18" s="3">
        <v>13</v>
      </c>
      <c r="E18" s="24"/>
      <c r="F18" s="7">
        <f t="shared" si="1"/>
        <v>0</v>
      </c>
    </row>
    <row r="19" spans="1:6">
      <c r="A19" s="1" t="s">
        <v>31</v>
      </c>
      <c r="B19" s="12" t="s">
        <v>43</v>
      </c>
      <c r="C19" s="3" t="s">
        <v>27</v>
      </c>
      <c r="D19" s="3">
        <v>13</v>
      </c>
      <c r="E19" s="24"/>
      <c r="F19" s="7">
        <f t="shared" si="1"/>
        <v>0</v>
      </c>
    </row>
    <row r="20" spans="1:6">
      <c r="A20" s="1" t="s">
        <v>33</v>
      </c>
      <c r="B20" s="12" t="s">
        <v>75</v>
      </c>
      <c r="C20" s="3" t="s">
        <v>27</v>
      </c>
      <c r="D20" s="3">
        <v>6</v>
      </c>
      <c r="E20" s="24"/>
      <c r="F20" s="7">
        <f t="shared" si="1"/>
        <v>0</v>
      </c>
    </row>
    <row r="21" spans="1:6">
      <c r="A21" s="1" t="s">
        <v>35</v>
      </c>
      <c r="B21" s="12" t="s">
        <v>45</v>
      </c>
      <c r="C21" s="3" t="s">
        <v>27</v>
      </c>
      <c r="D21" s="3">
        <v>13</v>
      </c>
      <c r="E21" s="24"/>
      <c r="F21" s="7">
        <f t="shared" si="1"/>
        <v>0</v>
      </c>
    </row>
    <row r="22" spans="1:6">
      <c r="A22" s="1" t="s">
        <v>46</v>
      </c>
      <c r="B22" s="12" t="s">
        <v>47</v>
      </c>
      <c r="C22" s="3" t="s">
        <v>48</v>
      </c>
      <c r="D22" s="3">
        <v>15</v>
      </c>
      <c r="E22" s="24"/>
      <c r="F22" s="7">
        <f t="shared" si="1"/>
        <v>0</v>
      </c>
    </row>
    <row r="23" spans="1:6">
      <c r="A23" s="1" t="s">
        <v>49</v>
      </c>
      <c r="B23" s="12" t="s">
        <v>50</v>
      </c>
      <c r="C23" s="3" t="s">
        <v>48</v>
      </c>
      <c r="D23" s="3">
        <v>50</v>
      </c>
      <c r="E23" s="24"/>
      <c r="F23" s="7">
        <f t="shared" si="1"/>
        <v>0</v>
      </c>
    </row>
    <row r="24" spans="1:6" ht="14.1">
      <c r="A24" s="11" t="s">
        <v>51</v>
      </c>
      <c r="B24" s="12"/>
      <c r="C24" s="3"/>
      <c r="D24" s="13"/>
      <c r="E24" s="14"/>
      <c r="F24" s="14"/>
    </row>
    <row r="25" spans="1:6">
      <c r="A25" s="15" t="s">
        <v>52</v>
      </c>
      <c r="B25" s="16"/>
      <c r="C25" s="17"/>
      <c r="D25" s="17"/>
      <c r="E25" s="10"/>
      <c r="F25" s="9">
        <f>SUM(F4:F12)</f>
        <v>0</v>
      </c>
    </row>
    <row r="26" spans="1:6">
      <c r="A26" s="15" t="s">
        <v>53</v>
      </c>
      <c r="B26" s="16"/>
      <c r="C26" s="17"/>
      <c r="D26" s="17"/>
      <c r="E26" s="10"/>
      <c r="F26" s="9">
        <f>SUM(F15:F23)</f>
        <v>0</v>
      </c>
    </row>
    <row r="27" spans="1:6">
      <c r="A27" s="5" t="s">
        <v>12</v>
      </c>
      <c r="B27" s="20"/>
      <c r="C27" s="18"/>
      <c r="D27" s="18"/>
      <c r="E27" s="10"/>
      <c r="F27" s="19">
        <f>ROUND(SUM(F25:F26),1)</f>
        <v>0</v>
      </c>
    </row>
    <row r="29" spans="1:6">
      <c r="A29" s="36"/>
      <c r="B29" s="37" t="s">
        <v>54</v>
      </c>
    </row>
  </sheetData>
  <pageMargins left="0.7" right="0.7" top="0.78740157499999996" bottom="0.78740157499999996" header="0.3" footer="0.3"/>
  <ignoredErrors>
    <ignoredError sqref="A4:A22 A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F5B8-DAF2-4A3B-8DD2-AB470C9BEFFD}">
  <dimension ref="A1:F32"/>
  <sheetViews>
    <sheetView tabSelected="1" workbookViewId="0">
      <selection activeCell="D12" sqref="D12"/>
    </sheetView>
  </sheetViews>
  <sheetFormatPr defaultRowHeight="12.6"/>
  <cols>
    <col min="1" max="1" width="5" customWidth="1"/>
    <col min="2" max="2" width="51" bestFit="1" customWidth="1"/>
    <col min="3" max="3" width="3.28515625" bestFit="1" customWidth="1"/>
    <col min="4" max="4" width="5.42578125" bestFit="1" customWidth="1"/>
    <col min="5" max="5" width="9.5703125" bestFit="1" customWidth="1"/>
    <col min="6" max="6" width="8.42578125" bestFit="1" customWidth="1"/>
  </cols>
  <sheetData>
    <row r="1" spans="1:6" ht="15">
      <c r="A1" s="1"/>
      <c r="B1" s="22" t="s">
        <v>7</v>
      </c>
      <c r="C1" s="3"/>
      <c r="D1" s="3"/>
      <c r="E1" s="7"/>
      <c r="F1" s="7"/>
    </row>
    <row r="2" spans="1:6" ht="14.1">
      <c r="A2" s="11" t="s">
        <v>13</v>
      </c>
      <c r="B2" s="2"/>
      <c r="C2" s="3"/>
      <c r="D2" s="3"/>
      <c r="E2" s="7"/>
      <c r="F2" s="7"/>
    </row>
    <row r="3" spans="1:6">
      <c r="A3" s="20" t="s">
        <v>14</v>
      </c>
      <c r="B3" s="4" t="s">
        <v>15</v>
      </c>
      <c r="C3" s="20" t="s">
        <v>16</v>
      </c>
      <c r="D3" s="21" t="s">
        <v>17</v>
      </c>
      <c r="E3" s="8" t="s">
        <v>18</v>
      </c>
      <c r="F3" s="8" t="s">
        <v>19</v>
      </c>
    </row>
    <row r="4" spans="1:6">
      <c r="A4" s="1" t="s">
        <v>20</v>
      </c>
      <c r="B4" s="2" t="s">
        <v>21</v>
      </c>
      <c r="C4" s="3" t="s">
        <v>22</v>
      </c>
      <c r="D4" s="3">
        <v>850</v>
      </c>
      <c r="E4" s="24"/>
      <c r="F4" s="7">
        <f>D4*E4</f>
        <v>0</v>
      </c>
    </row>
    <row r="5" spans="1:6">
      <c r="A5" s="1" t="s">
        <v>23</v>
      </c>
      <c r="B5" s="2" t="s">
        <v>24</v>
      </c>
      <c r="C5" s="3" t="s">
        <v>22</v>
      </c>
      <c r="D5" s="3">
        <v>2750</v>
      </c>
      <c r="E5" s="24"/>
      <c r="F5" s="7">
        <f t="shared" ref="F5:F15" si="0">D5*E5</f>
        <v>0</v>
      </c>
    </row>
    <row r="6" spans="1:6">
      <c r="A6" s="1" t="s">
        <v>25</v>
      </c>
      <c r="B6" s="2" t="s">
        <v>71</v>
      </c>
      <c r="C6" s="3" t="s">
        <v>27</v>
      </c>
      <c r="D6" s="3">
        <v>11</v>
      </c>
      <c r="E6" s="24"/>
      <c r="F6" s="7">
        <f t="shared" si="0"/>
        <v>0</v>
      </c>
    </row>
    <row r="7" spans="1:6">
      <c r="A7" s="1" t="s">
        <v>28</v>
      </c>
      <c r="B7" s="2" t="s">
        <v>32</v>
      </c>
      <c r="C7" s="3" t="s">
        <v>27</v>
      </c>
      <c r="D7" s="3">
        <v>11</v>
      </c>
      <c r="E7" s="24"/>
      <c r="F7" s="7">
        <f t="shared" si="0"/>
        <v>0</v>
      </c>
    </row>
    <row r="8" spans="1:6">
      <c r="A8" s="1" t="s">
        <v>31</v>
      </c>
      <c r="B8" s="2" t="s">
        <v>76</v>
      </c>
      <c r="C8" s="3" t="s">
        <v>27</v>
      </c>
      <c r="D8" s="3">
        <v>700</v>
      </c>
      <c r="E8" s="24"/>
      <c r="F8" s="7">
        <f t="shared" si="0"/>
        <v>0</v>
      </c>
    </row>
    <row r="9" spans="1:6">
      <c r="A9" s="1" t="s">
        <v>33</v>
      </c>
      <c r="B9" s="2" t="s">
        <v>80</v>
      </c>
      <c r="C9" s="3" t="s">
        <v>22</v>
      </c>
      <c r="D9" s="3">
        <v>180</v>
      </c>
      <c r="E9" s="24"/>
      <c r="F9" s="7">
        <f t="shared" si="0"/>
        <v>0</v>
      </c>
    </row>
    <row r="10" spans="1:6">
      <c r="A10" s="1" t="s">
        <v>35</v>
      </c>
      <c r="B10" s="2" t="s">
        <v>81</v>
      </c>
      <c r="C10" s="3" t="s">
        <v>22</v>
      </c>
      <c r="D10" s="3">
        <v>50</v>
      </c>
      <c r="E10" s="24"/>
      <c r="F10" s="7">
        <f t="shared" si="0"/>
        <v>0</v>
      </c>
    </row>
    <row r="11" spans="1:6">
      <c r="A11" s="1" t="s">
        <v>46</v>
      </c>
      <c r="B11" s="2" t="s">
        <v>72</v>
      </c>
      <c r="C11" s="3" t="s">
        <v>27</v>
      </c>
      <c r="D11" s="3">
        <v>3</v>
      </c>
      <c r="E11" s="24"/>
      <c r="F11" s="7">
        <f t="shared" si="0"/>
        <v>0</v>
      </c>
    </row>
    <row r="12" spans="1:6">
      <c r="A12" s="1" t="s">
        <v>59</v>
      </c>
      <c r="B12" s="2" t="s">
        <v>82</v>
      </c>
      <c r="C12" s="3" t="s">
        <v>27</v>
      </c>
      <c r="D12" s="3">
        <v>3</v>
      </c>
      <c r="E12" s="24"/>
      <c r="F12" s="7">
        <f t="shared" si="0"/>
        <v>0</v>
      </c>
    </row>
    <row r="13" spans="1:6">
      <c r="A13" s="1" t="s">
        <v>49</v>
      </c>
      <c r="B13" s="2" t="s">
        <v>74</v>
      </c>
      <c r="C13" s="3" t="s">
        <v>27</v>
      </c>
      <c r="D13" s="3">
        <v>3</v>
      </c>
      <c r="E13" s="24"/>
      <c r="F13" s="7">
        <f t="shared" si="0"/>
        <v>0</v>
      </c>
    </row>
    <row r="14" spans="1:6">
      <c r="A14" s="1" t="s">
        <v>62</v>
      </c>
      <c r="B14" s="2" t="s">
        <v>34</v>
      </c>
      <c r="C14" s="3" t="s">
        <v>30</v>
      </c>
      <c r="D14" s="3">
        <v>1</v>
      </c>
      <c r="E14" s="24"/>
      <c r="F14" s="7">
        <f t="shared" si="0"/>
        <v>0</v>
      </c>
    </row>
    <row r="15" spans="1:6">
      <c r="A15" s="1" t="s">
        <v>68</v>
      </c>
      <c r="B15" s="2" t="s">
        <v>36</v>
      </c>
      <c r="C15" s="3" t="s">
        <v>27</v>
      </c>
      <c r="D15" s="3">
        <v>1</v>
      </c>
      <c r="E15" s="24"/>
      <c r="F15" s="7">
        <f t="shared" si="0"/>
        <v>0</v>
      </c>
    </row>
    <row r="16" spans="1:6" ht="14.1">
      <c r="A16" s="11" t="s">
        <v>37</v>
      </c>
      <c r="B16" s="2"/>
      <c r="C16" s="3"/>
      <c r="D16" s="3"/>
      <c r="E16" s="7"/>
      <c r="F16" s="7"/>
    </row>
    <row r="17" spans="1:6">
      <c r="A17" s="20" t="s">
        <v>14</v>
      </c>
      <c r="B17" s="20" t="s">
        <v>38</v>
      </c>
      <c r="C17" s="20" t="s">
        <v>16</v>
      </c>
      <c r="D17" s="21" t="s">
        <v>17</v>
      </c>
      <c r="E17" s="8" t="s">
        <v>18</v>
      </c>
      <c r="F17" s="8" t="s">
        <v>19</v>
      </c>
    </row>
    <row r="18" spans="1:6">
      <c r="A18" s="1" t="s">
        <v>20</v>
      </c>
      <c r="B18" s="6" t="s">
        <v>39</v>
      </c>
      <c r="C18" s="3" t="s">
        <v>22</v>
      </c>
      <c r="D18" s="3">
        <f>D4</f>
        <v>850</v>
      </c>
      <c r="E18" s="25"/>
      <c r="F18" s="7">
        <f>D18*E18</f>
        <v>0</v>
      </c>
    </row>
    <row r="19" spans="1:6">
      <c r="A19" s="1" t="s">
        <v>23</v>
      </c>
      <c r="B19" s="6" t="s">
        <v>40</v>
      </c>
      <c r="C19" s="3" t="s">
        <v>22</v>
      </c>
      <c r="D19" s="3">
        <f>D5</f>
        <v>2750</v>
      </c>
      <c r="E19" s="25"/>
      <c r="F19" s="7">
        <f t="shared" ref="F19:F26" si="1">D19*E19</f>
        <v>0</v>
      </c>
    </row>
    <row r="20" spans="1:6">
      <c r="A20" s="1" t="s">
        <v>25</v>
      </c>
      <c r="B20" s="12" t="s">
        <v>41</v>
      </c>
      <c r="C20" s="3" t="s">
        <v>27</v>
      </c>
      <c r="D20" s="3">
        <f>D7</f>
        <v>11</v>
      </c>
      <c r="E20" s="24"/>
      <c r="F20" s="7">
        <f t="shared" si="1"/>
        <v>0</v>
      </c>
    </row>
    <row r="21" spans="1:6">
      <c r="A21" s="1" t="s">
        <v>28</v>
      </c>
      <c r="B21" s="12" t="s">
        <v>42</v>
      </c>
      <c r="C21" s="3" t="s">
        <v>27</v>
      </c>
      <c r="D21" s="3">
        <v>16</v>
      </c>
      <c r="E21" s="24"/>
      <c r="F21" s="7">
        <f t="shared" si="1"/>
        <v>0</v>
      </c>
    </row>
    <row r="22" spans="1:6">
      <c r="A22" s="1" t="s">
        <v>31</v>
      </c>
      <c r="B22" s="12" t="s">
        <v>43</v>
      </c>
      <c r="C22" s="3" t="s">
        <v>27</v>
      </c>
      <c r="D22" s="3">
        <v>16</v>
      </c>
      <c r="E22" s="24"/>
      <c r="F22" s="7">
        <f t="shared" si="1"/>
        <v>0</v>
      </c>
    </row>
    <row r="23" spans="1:6">
      <c r="A23" s="1" t="s">
        <v>33</v>
      </c>
      <c r="B23" s="12" t="s">
        <v>45</v>
      </c>
      <c r="C23" s="3" t="s">
        <v>27</v>
      </c>
      <c r="D23" s="3">
        <v>16</v>
      </c>
      <c r="E23" s="24"/>
      <c r="F23" s="7">
        <f t="shared" si="1"/>
        <v>0</v>
      </c>
    </row>
    <row r="24" spans="1:6">
      <c r="A24" s="1" t="s">
        <v>35</v>
      </c>
      <c r="B24" s="12" t="s">
        <v>47</v>
      </c>
      <c r="C24" s="3" t="s">
        <v>48</v>
      </c>
      <c r="D24" s="3">
        <v>15</v>
      </c>
      <c r="E24" s="24"/>
      <c r="F24" s="7">
        <f t="shared" si="1"/>
        <v>0</v>
      </c>
    </row>
    <row r="25" spans="1:6" ht="20.100000000000001">
      <c r="A25" s="39" t="s">
        <v>46</v>
      </c>
      <c r="B25" s="12" t="s">
        <v>83</v>
      </c>
      <c r="C25" s="41" t="s">
        <v>22</v>
      </c>
      <c r="D25" s="41">
        <v>30</v>
      </c>
      <c r="E25" s="24"/>
      <c r="F25" s="7">
        <f t="shared" si="1"/>
        <v>0</v>
      </c>
    </row>
    <row r="26" spans="1:6">
      <c r="A26" s="1" t="s">
        <v>49</v>
      </c>
      <c r="B26" s="12" t="s">
        <v>50</v>
      </c>
      <c r="C26" s="3" t="s">
        <v>48</v>
      </c>
      <c r="D26" s="3">
        <v>50</v>
      </c>
      <c r="E26" s="24"/>
      <c r="F26" s="7">
        <f t="shared" si="1"/>
        <v>0</v>
      </c>
    </row>
    <row r="27" spans="1:6" ht="14.1">
      <c r="A27" s="11" t="s">
        <v>51</v>
      </c>
      <c r="B27" s="12"/>
      <c r="C27" s="3"/>
      <c r="D27" s="13"/>
      <c r="E27" s="14"/>
      <c r="F27" s="14"/>
    </row>
    <row r="28" spans="1:6">
      <c r="A28" s="15" t="s">
        <v>52</v>
      </c>
      <c r="B28" s="16"/>
      <c r="C28" s="17"/>
      <c r="D28" s="17"/>
      <c r="E28" s="10"/>
      <c r="F28" s="9">
        <f>SUM(F4:F15)</f>
        <v>0</v>
      </c>
    </row>
    <row r="29" spans="1:6">
      <c r="A29" s="15" t="s">
        <v>53</v>
      </c>
      <c r="B29" s="16"/>
      <c r="C29" s="17"/>
      <c r="D29" s="17"/>
      <c r="E29" s="10"/>
      <c r="F29" s="9">
        <f>SUM(F18:F26)</f>
        <v>0</v>
      </c>
    </row>
    <row r="30" spans="1:6">
      <c r="A30" s="5" t="s">
        <v>12</v>
      </c>
      <c r="B30" s="20"/>
      <c r="C30" s="18"/>
      <c r="D30" s="18"/>
      <c r="E30" s="10"/>
      <c r="F30" s="19">
        <f>ROUND(SUM(F28:F29),1)</f>
        <v>0</v>
      </c>
    </row>
    <row r="32" spans="1:6">
      <c r="A32" s="36"/>
      <c r="B32" s="37" t="s">
        <v>54</v>
      </c>
    </row>
  </sheetData>
  <pageMargins left="0.7" right="0.7" top="0.78740157499999996" bottom="0.78740157499999996" header="0.3" footer="0.3"/>
  <ignoredErrors>
    <ignoredError sqref="A4:A25 A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workbookViewId="0"/>
  </sheetViews>
  <sheetFormatPr defaultRowHeight="12.6"/>
  <cols>
    <col min="1" max="1" width="4.85546875" customWidth="1"/>
    <col min="2" max="2" width="55.7109375" bestFit="1" customWidth="1"/>
    <col min="3" max="3" width="3.5703125" bestFit="1" customWidth="1"/>
    <col min="4" max="4" width="7.5703125" bestFit="1" customWidth="1"/>
    <col min="5" max="5" width="11.140625" bestFit="1" customWidth="1"/>
    <col min="6" max="6" width="15.42578125" bestFit="1" customWidth="1"/>
  </cols>
  <sheetData>
    <row r="1" spans="1:6" ht="15">
      <c r="A1" s="1"/>
      <c r="B1" s="22" t="s">
        <v>8</v>
      </c>
      <c r="C1" s="3"/>
      <c r="D1" s="3"/>
      <c r="E1" s="7"/>
      <c r="F1" s="7"/>
    </row>
    <row r="2" spans="1:6" ht="12.75" customHeight="1">
      <c r="A2" s="11" t="s">
        <v>13</v>
      </c>
      <c r="B2" s="2"/>
      <c r="C2" s="3"/>
      <c r="D2" s="3"/>
      <c r="E2" s="7"/>
      <c r="F2" s="7"/>
    </row>
    <row r="3" spans="1:6" ht="12.75" customHeight="1">
      <c r="A3" s="20" t="s">
        <v>14</v>
      </c>
      <c r="B3" s="4" t="s">
        <v>15</v>
      </c>
      <c r="C3" s="20" t="s">
        <v>16</v>
      </c>
      <c r="D3" s="21" t="s">
        <v>17</v>
      </c>
      <c r="E3" s="8" t="s">
        <v>18</v>
      </c>
      <c r="F3" s="8" t="s">
        <v>19</v>
      </c>
    </row>
    <row r="4" spans="1:6" ht="12.75" customHeight="1">
      <c r="A4" s="1" t="s">
        <v>20</v>
      </c>
      <c r="B4" s="2" t="s">
        <v>21</v>
      </c>
      <c r="C4" s="3" t="s">
        <v>22</v>
      </c>
      <c r="D4" s="3">
        <v>640</v>
      </c>
      <c r="E4" s="24"/>
      <c r="F4" s="7">
        <f>D4*E4</f>
        <v>0</v>
      </c>
    </row>
    <row r="5" spans="1:6" ht="12.75" customHeight="1">
      <c r="A5" s="1" t="s">
        <v>23</v>
      </c>
      <c r="B5" s="2" t="s">
        <v>24</v>
      </c>
      <c r="C5" s="3" t="s">
        <v>22</v>
      </c>
      <c r="D5" s="3">
        <v>1450</v>
      </c>
      <c r="E5" s="24"/>
      <c r="F5" s="7">
        <f t="shared" ref="F5:F10" si="0">D5*E5</f>
        <v>0</v>
      </c>
    </row>
    <row r="6" spans="1:6" s="29" customFormat="1" ht="20.100000000000001">
      <c r="A6" s="39" t="s">
        <v>25</v>
      </c>
      <c r="B6" s="26" t="s">
        <v>84</v>
      </c>
      <c r="C6" s="40" t="s">
        <v>27</v>
      </c>
      <c r="D6" s="40">
        <v>1</v>
      </c>
      <c r="E6" s="28"/>
      <c r="F6" s="7">
        <f t="shared" si="0"/>
        <v>0</v>
      </c>
    </row>
    <row r="7" spans="1:6" ht="12.75" customHeight="1">
      <c r="A7" s="1" t="s">
        <v>28</v>
      </c>
      <c r="B7" s="2" t="s">
        <v>29</v>
      </c>
      <c r="C7" s="3" t="s">
        <v>30</v>
      </c>
      <c r="D7" s="3">
        <v>1</v>
      </c>
      <c r="E7" s="24"/>
      <c r="F7" s="7">
        <f t="shared" si="0"/>
        <v>0</v>
      </c>
    </row>
    <row r="8" spans="1:6" ht="12.75" customHeight="1">
      <c r="A8" s="1" t="s">
        <v>31</v>
      </c>
      <c r="B8" s="2" t="s">
        <v>32</v>
      </c>
      <c r="C8" s="3" t="s">
        <v>27</v>
      </c>
      <c r="D8" s="3">
        <v>6</v>
      </c>
      <c r="E8" s="24"/>
      <c r="F8" s="7">
        <f t="shared" si="0"/>
        <v>0</v>
      </c>
    </row>
    <row r="9" spans="1:6" s="29" customFormat="1">
      <c r="A9" s="1" t="s">
        <v>33</v>
      </c>
      <c r="B9" s="26" t="s">
        <v>85</v>
      </c>
      <c r="C9" s="27" t="s">
        <v>30</v>
      </c>
      <c r="D9" s="27">
        <v>1</v>
      </c>
      <c r="E9" s="28"/>
      <c r="F9" s="7">
        <f t="shared" si="0"/>
        <v>0</v>
      </c>
    </row>
    <row r="10" spans="1:6" ht="12.75" customHeight="1">
      <c r="A10" s="1" t="s">
        <v>35</v>
      </c>
      <c r="B10" s="2" t="s">
        <v>36</v>
      </c>
      <c r="C10" s="3" t="s">
        <v>27</v>
      </c>
      <c r="D10" s="3">
        <v>1</v>
      </c>
      <c r="E10" s="24"/>
      <c r="F10" s="7">
        <f t="shared" si="0"/>
        <v>0</v>
      </c>
    </row>
    <row r="11" spans="1:6" ht="12.75" customHeight="1">
      <c r="A11" s="11" t="s">
        <v>37</v>
      </c>
      <c r="B11" s="2"/>
      <c r="C11" s="3"/>
      <c r="D11" s="3"/>
      <c r="E11" s="7"/>
      <c r="F11" s="7"/>
    </row>
    <row r="12" spans="1:6" ht="12.75" customHeight="1">
      <c r="A12" s="20" t="s">
        <v>14</v>
      </c>
      <c r="B12" s="20" t="s">
        <v>38</v>
      </c>
      <c r="C12" s="20" t="s">
        <v>16</v>
      </c>
      <c r="D12" s="21" t="s">
        <v>17</v>
      </c>
      <c r="E12" s="8" t="s">
        <v>18</v>
      </c>
      <c r="F12" s="8" t="s">
        <v>19</v>
      </c>
    </row>
    <row r="13" spans="1:6" ht="12.75" customHeight="1">
      <c r="A13" s="1" t="s">
        <v>20</v>
      </c>
      <c r="B13" s="6" t="s">
        <v>39</v>
      </c>
      <c r="C13" s="3" t="s">
        <v>22</v>
      </c>
      <c r="D13" s="3">
        <f>D4</f>
        <v>640</v>
      </c>
      <c r="E13" s="25"/>
      <c r="F13" s="7">
        <f>D13*E13</f>
        <v>0</v>
      </c>
    </row>
    <row r="14" spans="1:6" ht="12.75" customHeight="1">
      <c r="A14" s="1" t="s">
        <v>23</v>
      </c>
      <c r="B14" s="6" t="s">
        <v>40</v>
      </c>
      <c r="C14" s="3" t="s">
        <v>22</v>
      </c>
      <c r="D14" s="3">
        <f>D5</f>
        <v>1450</v>
      </c>
      <c r="E14" s="25"/>
      <c r="F14" s="7">
        <f t="shared" ref="F14:F21" si="1">D14*E14</f>
        <v>0</v>
      </c>
    </row>
    <row r="15" spans="1:6" ht="12.75" customHeight="1">
      <c r="A15" s="1" t="s">
        <v>25</v>
      </c>
      <c r="B15" s="12" t="s">
        <v>41</v>
      </c>
      <c r="C15" s="3" t="s">
        <v>27</v>
      </c>
      <c r="D15" s="3">
        <f>SUM(D8:D8)</f>
        <v>6</v>
      </c>
      <c r="E15" s="24"/>
      <c r="F15" s="7">
        <f t="shared" si="1"/>
        <v>0</v>
      </c>
    </row>
    <row r="16" spans="1:6" ht="12.75" customHeight="1">
      <c r="A16" s="1" t="s">
        <v>28</v>
      </c>
      <c r="B16" s="12" t="s">
        <v>42</v>
      </c>
      <c r="C16" s="3" t="s">
        <v>27</v>
      </c>
      <c r="D16" s="3">
        <v>11</v>
      </c>
      <c r="E16" s="24"/>
      <c r="F16" s="7">
        <f t="shared" si="1"/>
        <v>0</v>
      </c>
    </row>
    <row r="17" spans="1:6" ht="12.75" customHeight="1">
      <c r="A17" s="1" t="s">
        <v>31</v>
      </c>
      <c r="B17" s="12" t="s">
        <v>43</v>
      </c>
      <c r="C17" s="3" t="s">
        <v>27</v>
      </c>
      <c r="D17" s="3">
        <v>11</v>
      </c>
      <c r="E17" s="24"/>
      <c r="F17" s="7">
        <f t="shared" si="1"/>
        <v>0</v>
      </c>
    </row>
    <row r="18" spans="1:6" ht="12.75" customHeight="1">
      <c r="A18" s="1" t="s">
        <v>33</v>
      </c>
      <c r="B18" s="12" t="s">
        <v>65</v>
      </c>
      <c r="C18" s="3" t="s">
        <v>27</v>
      </c>
      <c r="D18" s="3">
        <v>1</v>
      </c>
      <c r="E18" s="24"/>
      <c r="F18" s="7">
        <f t="shared" si="1"/>
        <v>0</v>
      </c>
    </row>
    <row r="19" spans="1:6" ht="12.75" customHeight="1">
      <c r="A19" s="1" t="s">
        <v>35</v>
      </c>
      <c r="B19" s="12" t="s">
        <v>45</v>
      </c>
      <c r="C19" s="3" t="s">
        <v>27</v>
      </c>
      <c r="D19" s="3">
        <v>11</v>
      </c>
      <c r="E19" s="24"/>
      <c r="F19" s="7">
        <f t="shared" si="1"/>
        <v>0</v>
      </c>
    </row>
    <row r="20" spans="1:6" ht="12.75" customHeight="1">
      <c r="A20" s="1" t="s">
        <v>46</v>
      </c>
      <c r="B20" s="12" t="s">
        <v>47</v>
      </c>
      <c r="C20" s="3" t="s">
        <v>48</v>
      </c>
      <c r="D20" s="3">
        <v>16</v>
      </c>
      <c r="E20" s="24"/>
      <c r="F20" s="7">
        <f t="shared" si="1"/>
        <v>0</v>
      </c>
    </row>
    <row r="21" spans="1:6" ht="12.75" customHeight="1">
      <c r="A21" s="1" t="s">
        <v>49</v>
      </c>
      <c r="B21" s="12" t="s">
        <v>50</v>
      </c>
      <c r="C21" s="3" t="s">
        <v>48</v>
      </c>
      <c r="D21" s="3">
        <v>24</v>
      </c>
      <c r="E21" s="24"/>
      <c r="F21" s="7">
        <f t="shared" si="1"/>
        <v>0</v>
      </c>
    </row>
    <row r="22" spans="1:6" ht="12.75" customHeight="1">
      <c r="A22" s="11" t="s">
        <v>51</v>
      </c>
      <c r="B22" s="12"/>
      <c r="C22" s="3"/>
      <c r="D22" s="13"/>
      <c r="E22" s="14"/>
      <c r="F22" s="14"/>
    </row>
    <row r="23" spans="1:6" ht="12.75" customHeight="1">
      <c r="A23" s="15" t="s">
        <v>52</v>
      </c>
      <c r="B23" s="16"/>
      <c r="C23" s="17"/>
      <c r="D23" s="17"/>
      <c r="E23" s="10"/>
      <c r="F23" s="9">
        <f>SUM(F4:F10)</f>
        <v>0</v>
      </c>
    </row>
    <row r="24" spans="1:6" ht="12.75" customHeight="1">
      <c r="A24" s="15" t="s">
        <v>53</v>
      </c>
      <c r="B24" s="16"/>
      <c r="C24" s="17"/>
      <c r="D24" s="17"/>
      <c r="E24" s="10"/>
      <c r="F24" s="9">
        <f>SUM(F13:F21)</f>
        <v>0</v>
      </c>
    </row>
    <row r="25" spans="1:6" ht="12.75" customHeight="1">
      <c r="A25" s="5" t="s">
        <v>12</v>
      </c>
      <c r="B25" s="20"/>
      <c r="C25" s="18"/>
      <c r="D25" s="18"/>
      <c r="E25" s="10"/>
      <c r="F25" s="19">
        <f>ROUND(SUM(F23:F24),1)</f>
        <v>0</v>
      </c>
    </row>
    <row r="27" spans="1:6">
      <c r="B27" s="37" t="s">
        <v>54</v>
      </c>
    </row>
    <row r="33" spans="6:6">
      <c r="F33" s="23"/>
    </row>
  </sheetData>
  <pageMargins left="0.7" right="0.7" top="0.78740157499999996" bottom="0.78740157499999996" header="0.3" footer="0.3"/>
  <pageSetup paperSize="9" orientation="portrait" r:id="rId1"/>
  <ignoredErrors>
    <ignoredError sqref="A4:A20 A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workbookViewId="0"/>
  </sheetViews>
  <sheetFormatPr defaultRowHeight="12.6"/>
  <cols>
    <col min="1" max="1" width="4.85546875" customWidth="1"/>
    <col min="2" max="2" width="55.7109375" bestFit="1" customWidth="1"/>
    <col min="3" max="3" width="3.5703125" bestFit="1" customWidth="1"/>
    <col min="4" max="4" width="7.5703125" bestFit="1" customWidth="1"/>
    <col min="5" max="5" width="11.140625" bestFit="1" customWidth="1"/>
    <col min="6" max="6" width="15.42578125" bestFit="1" customWidth="1"/>
  </cols>
  <sheetData>
    <row r="1" spans="1:6" ht="15">
      <c r="A1" s="1"/>
      <c r="B1" s="22" t="s">
        <v>9</v>
      </c>
      <c r="C1" s="3"/>
      <c r="D1" s="3"/>
      <c r="E1" s="7"/>
      <c r="F1" s="7"/>
    </row>
    <row r="2" spans="1:6" ht="12.75" customHeight="1">
      <c r="A2" s="11" t="s">
        <v>13</v>
      </c>
      <c r="B2" s="2"/>
      <c r="C2" s="3"/>
      <c r="D2" s="3"/>
      <c r="E2" s="7"/>
      <c r="F2" s="7"/>
    </row>
    <row r="3" spans="1:6" ht="12.75" customHeight="1">
      <c r="A3" s="20" t="s">
        <v>14</v>
      </c>
      <c r="B3" s="4" t="s">
        <v>15</v>
      </c>
      <c r="C3" s="20" t="s">
        <v>16</v>
      </c>
      <c r="D3" s="21" t="s">
        <v>17</v>
      </c>
      <c r="E3" s="8" t="s">
        <v>18</v>
      </c>
      <c r="F3" s="8" t="s">
        <v>19</v>
      </c>
    </row>
    <row r="4" spans="1:6" ht="12.75" customHeight="1">
      <c r="A4" s="1" t="s">
        <v>20</v>
      </c>
      <c r="B4" s="2" t="s">
        <v>21</v>
      </c>
      <c r="C4" s="3" t="s">
        <v>22</v>
      </c>
      <c r="D4" s="3">
        <v>1340</v>
      </c>
      <c r="E4" s="24"/>
      <c r="F4" s="7">
        <f>D4*E4</f>
        <v>0</v>
      </c>
    </row>
    <row r="5" spans="1:6" ht="12.75" customHeight="1">
      <c r="A5" s="1" t="s">
        <v>23</v>
      </c>
      <c r="B5" s="2" t="s">
        <v>24</v>
      </c>
      <c r="C5" s="3" t="s">
        <v>22</v>
      </c>
      <c r="D5" s="3">
        <v>2460</v>
      </c>
      <c r="E5" s="24"/>
      <c r="F5" s="7">
        <f t="shared" ref="F5:F10" si="0">D5*E5</f>
        <v>0</v>
      </c>
    </row>
    <row r="6" spans="1:6" s="29" customFormat="1" ht="20.100000000000001">
      <c r="A6" s="39" t="s">
        <v>25</v>
      </c>
      <c r="B6" s="26" t="s">
        <v>86</v>
      </c>
      <c r="C6" s="40" t="s">
        <v>27</v>
      </c>
      <c r="D6" s="40">
        <v>1</v>
      </c>
      <c r="E6" s="28"/>
      <c r="F6" s="7">
        <f t="shared" si="0"/>
        <v>0</v>
      </c>
    </row>
    <row r="7" spans="1:6" ht="12.75" customHeight="1">
      <c r="A7" s="1" t="s">
        <v>28</v>
      </c>
      <c r="B7" s="2" t="s">
        <v>29</v>
      </c>
      <c r="C7" s="3" t="s">
        <v>30</v>
      </c>
      <c r="D7" s="3">
        <v>1</v>
      </c>
      <c r="E7" s="24"/>
      <c r="F7" s="7">
        <f t="shared" si="0"/>
        <v>0</v>
      </c>
    </row>
    <row r="8" spans="1:6" ht="12.75" customHeight="1">
      <c r="A8" s="1" t="s">
        <v>31</v>
      </c>
      <c r="B8" s="2" t="s">
        <v>32</v>
      </c>
      <c r="C8" s="3" t="s">
        <v>27</v>
      </c>
      <c r="D8" s="3">
        <v>6</v>
      </c>
      <c r="E8" s="24"/>
      <c r="F8" s="7">
        <f t="shared" si="0"/>
        <v>0</v>
      </c>
    </row>
    <row r="9" spans="1:6" s="29" customFormat="1">
      <c r="A9" s="1" t="s">
        <v>33</v>
      </c>
      <c r="B9" s="26" t="s">
        <v>85</v>
      </c>
      <c r="C9" s="27" t="s">
        <v>30</v>
      </c>
      <c r="D9" s="27">
        <v>1</v>
      </c>
      <c r="E9" s="28"/>
      <c r="F9" s="7">
        <f t="shared" si="0"/>
        <v>0</v>
      </c>
    </row>
    <row r="10" spans="1:6" ht="12.75" customHeight="1">
      <c r="A10" s="1" t="s">
        <v>35</v>
      </c>
      <c r="B10" s="2" t="s">
        <v>36</v>
      </c>
      <c r="C10" s="3" t="s">
        <v>27</v>
      </c>
      <c r="D10" s="3">
        <v>1</v>
      </c>
      <c r="E10" s="24"/>
      <c r="F10" s="7">
        <f t="shared" si="0"/>
        <v>0</v>
      </c>
    </row>
    <row r="11" spans="1:6" ht="12.75" customHeight="1">
      <c r="A11" s="11" t="s">
        <v>37</v>
      </c>
      <c r="B11" s="2"/>
      <c r="C11" s="3"/>
      <c r="D11" s="3"/>
      <c r="E11" s="7"/>
      <c r="F11" s="7"/>
    </row>
    <row r="12" spans="1:6" ht="12.75" customHeight="1">
      <c r="A12" s="20" t="s">
        <v>14</v>
      </c>
      <c r="B12" s="20" t="s">
        <v>38</v>
      </c>
      <c r="C12" s="20" t="s">
        <v>16</v>
      </c>
      <c r="D12" s="21" t="s">
        <v>17</v>
      </c>
      <c r="E12" s="8" t="s">
        <v>18</v>
      </c>
      <c r="F12" s="8" t="s">
        <v>19</v>
      </c>
    </row>
    <row r="13" spans="1:6" ht="12.75" customHeight="1">
      <c r="A13" s="1" t="s">
        <v>20</v>
      </c>
      <c r="B13" s="6" t="s">
        <v>39</v>
      </c>
      <c r="C13" s="3" t="s">
        <v>22</v>
      </c>
      <c r="D13" s="3">
        <f>D4</f>
        <v>1340</v>
      </c>
      <c r="E13" s="25"/>
      <c r="F13" s="7">
        <f>D13*E13</f>
        <v>0</v>
      </c>
    </row>
    <row r="14" spans="1:6" ht="12.75" customHeight="1">
      <c r="A14" s="1" t="s">
        <v>23</v>
      </c>
      <c r="B14" s="6" t="s">
        <v>40</v>
      </c>
      <c r="C14" s="3" t="s">
        <v>22</v>
      </c>
      <c r="D14" s="3">
        <f>D5</f>
        <v>2460</v>
      </c>
      <c r="E14" s="25"/>
      <c r="F14" s="7">
        <f t="shared" ref="F14:F21" si="1">D14*E14</f>
        <v>0</v>
      </c>
    </row>
    <row r="15" spans="1:6" ht="12.75" customHeight="1">
      <c r="A15" s="1" t="s">
        <v>25</v>
      </c>
      <c r="B15" s="12" t="s">
        <v>41</v>
      </c>
      <c r="C15" s="3" t="s">
        <v>27</v>
      </c>
      <c r="D15" s="3">
        <f>SUM(D8:D8)</f>
        <v>6</v>
      </c>
      <c r="E15" s="24"/>
      <c r="F15" s="7">
        <f t="shared" si="1"/>
        <v>0</v>
      </c>
    </row>
    <row r="16" spans="1:6" ht="12.75" customHeight="1">
      <c r="A16" s="1" t="s">
        <v>28</v>
      </c>
      <c r="B16" s="12" t="s">
        <v>42</v>
      </c>
      <c r="C16" s="3" t="s">
        <v>27</v>
      </c>
      <c r="D16" s="3">
        <v>25</v>
      </c>
      <c r="E16" s="24"/>
      <c r="F16" s="7">
        <f t="shared" si="1"/>
        <v>0</v>
      </c>
    </row>
    <row r="17" spans="1:6" ht="12.75" customHeight="1">
      <c r="A17" s="1" t="s">
        <v>31</v>
      </c>
      <c r="B17" s="12" t="s">
        <v>43</v>
      </c>
      <c r="C17" s="3" t="s">
        <v>27</v>
      </c>
      <c r="D17" s="3">
        <v>25</v>
      </c>
      <c r="E17" s="24"/>
      <c r="F17" s="7">
        <f t="shared" si="1"/>
        <v>0</v>
      </c>
    </row>
    <row r="18" spans="1:6" ht="12.75" customHeight="1">
      <c r="A18" s="1" t="s">
        <v>33</v>
      </c>
      <c r="B18" s="12" t="s">
        <v>65</v>
      </c>
      <c r="C18" s="3" t="s">
        <v>27</v>
      </c>
      <c r="D18" s="3">
        <v>1</v>
      </c>
      <c r="E18" s="24"/>
      <c r="F18" s="7">
        <f t="shared" si="1"/>
        <v>0</v>
      </c>
    </row>
    <row r="19" spans="1:6" ht="12.75" customHeight="1">
      <c r="A19" s="1" t="s">
        <v>35</v>
      </c>
      <c r="B19" s="12" t="s">
        <v>45</v>
      </c>
      <c r="C19" s="3" t="s">
        <v>27</v>
      </c>
      <c r="D19" s="3">
        <v>25</v>
      </c>
      <c r="E19" s="24"/>
      <c r="F19" s="7">
        <f t="shared" si="1"/>
        <v>0</v>
      </c>
    </row>
    <row r="20" spans="1:6">
      <c r="A20" s="1" t="s">
        <v>46</v>
      </c>
      <c r="B20" s="12" t="s">
        <v>87</v>
      </c>
      <c r="C20" s="3" t="s">
        <v>48</v>
      </c>
      <c r="D20" s="3">
        <v>48</v>
      </c>
      <c r="E20" s="24"/>
      <c r="F20" s="7">
        <f t="shared" si="1"/>
        <v>0</v>
      </c>
    </row>
    <row r="21" spans="1:6" ht="12.75" customHeight="1">
      <c r="A21" s="1" t="s">
        <v>49</v>
      </c>
      <c r="B21" s="12" t="s">
        <v>50</v>
      </c>
      <c r="C21" s="3" t="s">
        <v>48</v>
      </c>
      <c r="D21" s="3">
        <v>75</v>
      </c>
      <c r="E21" s="24"/>
      <c r="F21" s="7">
        <f t="shared" si="1"/>
        <v>0</v>
      </c>
    </row>
    <row r="22" spans="1:6" ht="12.75" customHeight="1">
      <c r="A22" s="11" t="s">
        <v>51</v>
      </c>
      <c r="B22" s="12"/>
      <c r="C22" s="3"/>
      <c r="D22" s="13"/>
      <c r="E22" s="14"/>
      <c r="F22" s="14"/>
    </row>
    <row r="23" spans="1:6" ht="12.75" customHeight="1">
      <c r="A23" s="15" t="s">
        <v>52</v>
      </c>
      <c r="B23" s="16"/>
      <c r="C23" s="17"/>
      <c r="D23" s="17"/>
      <c r="E23" s="10"/>
      <c r="F23" s="9">
        <f>SUM(F4:F10)</f>
        <v>0</v>
      </c>
    </row>
    <row r="24" spans="1:6" ht="12.75" customHeight="1">
      <c r="A24" s="15" t="s">
        <v>53</v>
      </c>
      <c r="B24" s="16"/>
      <c r="C24" s="17"/>
      <c r="D24" s="17"/>
      <c r="E24" s="10"/>
      <c r="F24" s="9">
        <f>SUM(F13:F21)</f>
        <v>0</v>
      </c>
    </row>
    <row r="25" spans="1:6" ht="12.75" customHeight="1">
      <c r="A25" s="5" t="s">
        <v>12</v>
      </c>
      <c r="B25" s="20"/>
      <c r="C25" s="18"/>
      <c r="D25" s="18"/>
      <c r="E25" s="10"/>
      <c r="F25" s="19">
        <f>ROUND(SUM(F23:F24),1)</f>
        <v>0</v>
      </c>
    </row>
    <row r="27" spans="1:6">
      <c r="B27" s="37" t="s">
        <v>54</v>
      </c>
    </row>
    <row r="33" spans="6:6">
      <c r="F33" s="23"/>
    </row>
  </sheetData>
  <pageMargins left="0.7" right="0.7" top="0.78740157499999996" bottom="0.78740157499999996" header="0.3" footer="0.3"/>
  <pageSetup paperSize="9" orientation="portrait" r:id="rId1"/>
  <ignoredErrors>
    <ignoredError sqref="A4:A20 A2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"/>
  <sheetViews>
    <sheetView workbookViewId="0"/>
  </sheetViews>
  <sheetFormatPr defaultRowHeight="12.6"/>
  <cols>
    <col min="1" max="1" width="4.85546875" customWidth="1"/>
    <col min="2" max="2" width="55.7109375" bestFit="1" customWidth="1"/>
    <col min="3" max="3" width="3.5703125" bestFit="1" customWidth="1"/>
    <col min="4" max="4" width="7.5703125" bestFit="1" customWidth="1"/>
    <col min="5" max="5" width="11.140625" bestFit="1" customWidth="1"/>
    <col min="6" max="6" width="15.42578125" bestFit="1" customWidth="1"/>
  </cols>
  <sheetData>
    <row r="1" spans="1:6" ht="15">
      <c r="A1" s="1"/>
      <c r="B1" s="22" t="s">
        <v>10</v>
      </c>
      <c r="C1" s="3"/>
      <c r="D1" s="3"/>
      <c r="E1" s="7"/>
      <c r="F1" s="7"/>
    </row>
    <row r="2" spans="1:6" ht="12.75" customHeight="1">
      <c r="A2" s="11" t="s">
        <v>13</v>
      </c>
      <c r="B2" s="2"/>
      <c r="C2" s="3"/>
      <c r="D2" s="3"/>
      <c r="E2" s="7"/>
      <c r="F2" s="7"/>
    </row>
    <row r="3" spans="1:6" ht="12.75" customHeight="1">
      <c r="A3" s="20" t="s">
        <v>14</v>
      </c>
      <c r="B3" s="4" t="s">
        <v>15</v>
      </c>
      <c r="C3" s="20" t="s">
        <v>16</v>
      </c>
      <c r="D3" s="21" t="s">
        <v>17</v>
      </c>
      <c r="E3" s="8" t="s">
        <v>18</v>
      </c>
      <c r="F3" s="8" t="s">
        <v>19</v>
      </c>
    </row>
    <row r="4" spans="1:6" ht="12.75" customHeight="1">
      <c r="A4" s="1" t="s">
        <v>20</v>
      </c>
      <c r="B4" s="2" t="s">
        <v>21</v>
      </c>
      <c r="C4" s="3" t="s">
        <v>22</v>
      </c>
      <c r="D4" s="3">
        <v>1940</v>
      </c>
      <c r="E4" s="24"/>
      <c r="F4" s="7">
        <f>D4*E4</f>
        <v>0</v>
      </c>
    </row>
    <row r="5" spans="1:6" ht="12.75" customHeight="1">
      <c r="A5" s="1" t="s">
        <v>23</v>
      </c>
      <c r="B5" s="2" t="s">
        <v>56</v>
      </c>
      <c r="C5" s="3" t="s">
        <v>30</v>
      </c>
      <c r="D5" s="3">
        <v>1</v>
      </c>
      <c r="E5" s="24"/>
      <c r="F5" s="7">
        <f t="shared" ref="F5:F12" si="0">D5*E5</f>
        <v>0</v>
      </c>
    </row>
    <row r="6" spans="1:6" ht="12.75" customHeight="1">
      <c r="A6" s="1" t="s">
        <v>25</v>
      </c>
      <c r="B6" s="2" t="s">
        <v>24</v>
      </c>
      <c r="C6" s="3" t="s">
        <v>22</v>
      </c>
      <c r="D6" s="3">
        <v>3750</v>
      </c>
      <c r="E6" s="24"/>
      <c r="F6" s="7">
        <f t="shared" si="0"/>
        <v>0</v>
      </c>
    </row>
    <row r="7" spans="1:6" s="29" customFormat="1" ht="20.100000000000001">
      <c r="A7" s="39" t="s">
        <v>28</v>
      </c>
      <c r="B7" s="26" t="s">
        <v>88</v>
      </c>
      <c r="C7" s="40" t="s">
        <v>27</v>
      </c>
      <c r="D7" s="40">
        <v>1</v>
      </c>
      <c r="E7" s="28"/>
      <c r="F7" s="7">
        <f t="shared" si="0"/>
        <v>0</v>
      </c>
    </row>
    <row r="8" spans="1:6" ht="12.75" customHeight="1">
      <c r="A8" s="1" t="s">
        <v>31</v>
      </c>
      <c r="B8" s="2" t="s">
        <v>29</v>
      </c>
      <c r="C8" s="3" t="s">
        <v>30</v>
      </c>
      <c r="D8" s="3">
        <v>1</v>
      </c>
      <c r="E8" s="24"/>
      <c r="F8" s="7">
        <f t="shared" si="0"/>
        <v>0</v>
      </c>
    </row>
    <row r="9" spans="1:6" ht="12.75" customHeight="1">
      <c r="A9" s="1" t="s">
        <v>33</v>
      </c>
      <c r="B9" s="2" t="s">
        <v>32</v>
      </c>
      <c r="C9" s="3" t="s">
        <v>27</v>
      </c>
      <c r="D9" s="3">
        <v>8</v>
      </c>
      <c r="E9" s="24"/>
      <c r="F9" s="7">
        <f t="shared" si="0"/>
        <v>0</v>
      </c>
    </row>
    <row r="10" spans="1:6" ht="12.75" customHeight="1">
      <c r="A10" s="1" t="s">
        <v>35</v>
      </c>
      <c r="B10" s="2" t="s">
        <v>60</v>
      </c>
      <c r="C10" s="3" t="s">
        <v>27</v>
      </c>
      <c r="D10" s="3">
        <v>6</v>
      </c>
      <c r="E10" s="24"/>
      <c r="F10" s="7">
        <f t="shared" si="0"/>
        <v>0</v>
      </c>
    </row>
    <row r="11" spans="1:6" s="29" customFormat="1">
      <c r="A11" s="1" t="s">
        <v>46</v>
      </c>
      <c r="B11" s="26" t="s">
        <v>85</v>
      </c>
      <c r="C11" s="27" t="s">
        <v>30</v>
      </c>
      <c r="D11" s="27">
        <v>1</v>
      </c>
      <c r="E11" s="28"/>
      <c r="F11" s="7">
        <f t="shared" si="0"/>
        <v>0</v>
      </c>
    </row>
    <row r="12" spans="1:6" ht="12.75" customHeight="1">
      <c r="A12" s="1" t="s">
        <v>59</v>
      </c>
      <c r="B12" s="2" t="s">
        <v>36</v>
      </c>
      <c r="C12" s="3" t="s">
        <v>27</v>
      </c>
      <c r="D12" s="3">
        <v>1</v>
      </c>
      <c r="E12" s="24"/>
      <c r="F12" s="7">
        <f t="shared" si="0"/>
        <v>0</v>
      </c>
    </row>
    <row r="13" spans="1:6" ht="12.75" customHeight="1">
      <c r="A13" s="11" t="s">
        <v>37</v>
      </c>
      <c r="B13" s="2"/>
      <c r="C13" s="3"/>
      <c r="D13" s="3"/>
      <c r="E13" s="7"/>
      <c r="F13" s="7"/>
    </row>
    <row r="14" spans="1:6" ht="12.75" customHeight="1">
      <c r="A14" s="20" t="s">
        <v>14</v>
      </c>
      <c r="B14" s="20" t="s">
        <v>38</v>
      </c>
      <c r="C14" s="20" t="s">
        <v>16</v>
      </c>
      <c r="D14" s="21" t="s">
        <v>17</v>
      </c>
      <c r="E14" s="8" t="s">
        <v>18</v>
      </c>
      <c r="F14" s="8" t="s">
        <v>19</v>
      </c>
    </row>
    <row r="15" spans="1:6" ht="12.75" customHeight="1">
      <c r="A15" s="1" t="s">
        <v>20</v>
      </c>
      <c r="B15" s="6" t="s">
        <v>39</v>
      </c>
      <c r="C15" s="3" t="s">
        <v>22</v>
      </c>
      <c r="D15" s="3">
        <f>D4</f>
        <v>1940</v>
      </c>
      <c r="E15" s="25"/>
      <c r="F15" s="7">
        <f>D15*E15</f>
        <v>0</v>
      </c>
    </row>
    <row r="16" spans="1:6" ht="12.75" customHeight="1">
      <c r="A16" s="1" t="s">
        <v>23</v>
      </c>
      <c r="B16" s="6" t="s">
        <v>40</v>
      </c>
      <c r="C16" s="3" t="s">
        <v>22</v>
      </c>
      <c r="D16" s="3">
        <f>D6</f>
        <v>3750</v>
      </c>
      <c r="E16" s="25"/>
      <c r="F16" s="7">
        <f t="shared" ref="F16:F25" si="1">D16*E16</f>
        <v>0</v>
      </c>
    </row>
    <row r="17" spans="1:6" ht="12.75" customHeight="1">
      <c r="A17" s="1" t="s">
        <v>25</v>
      </c>
      <c r="B17" s="12" t="s">
        <v>64</v>
      </c>
      <c r="C17" s="3" t="s">
        <v>27</v>
      </c>
      <c r="D17" s="3">
        <f>SUM(D9:D10)</f>
        <v>14</v>
      </c>
      <c r="E17" s="24"/>
      <c r="F17" s="7">
        <f t="shared" si="1"/>
        <v>0</v>
      </c>
    </row>
    <row r="18" spans="1:6" ht="12.75" customHeight="1">
      <c r="A18" s="1" t="s">
        <v>28</v>
      </c>
      <c r="B18" s="12" t="s">
        <v>42</v>
      </c>
      <c r="C18" s="3" t="s">
        <v>27</v>
      </c>
      <c r="D18" s="3">
        <v>32</v>
      </c>
      <c r="E18" s="24"/>
      <c r="F18" s="7">
        <f t="shared" si="1"/>
        <v>0</v>
      </c>
    </row>
    <row r="19" spans="1:6" ht="12.75" customHeight="1">
      <c r="A19" s="1" t="s">
        <v>31</v>
      </c>
      <c r="B19" s="12" t="s">
        <v>43</v>
      </c>
      <c r="C19" s="3" t="s">
        <v>27</v>
      </c>
      <c r="D19" s="3">
        <v>32</v>
      </c>
      <c r="E19" s="24"/>
      <c r="F19" s="7">
        <f t="shared" si="1"/>
        <v>0</v>
      </c>
    </row>
    <row r="20" spans="1:6" ht="12.75" customHeight="1">
      <c r="A20" s="1" t="s">
        <v>33</v>
      </c>
      <c r="B20" s="12" t="s">
        <v>65</v>
      </c>
      <c r="C20" s="3" t="s">
        <v>27</v>
      </c>
      <c r="D20" s="3">
        <v>1</v>
      </c>
      <c r="E20" s="24"/>
      <c r="F20" s="7">
        <f t="shared" si="1"/>
        <v>0</v>
      </c>
    </row>
    <row r="21" spans="1:6" ht="12.75" customHeight="1">
      <c r="A21" s="1" t="s">
        <v>35</v>
      </c>
      <c r="B21" s="12" t="s">
        <v>45</v>
      </c>
      <c r="C21" s="3" t="s">
        <v>27</v>
      </c>
      <c r="D21" s="3">
        <v>32</v>
      </c>
      <c r="E21" s="24"/>
      <c r="F21" s="7">
        <f t="shared" si="1"/>
        <v>0</v>
      </c>
    </row>
    <row r="22" spans="1:6" ht="12.75" customHeight="1">
      <c r="A22" s="1" t="s">
        <v>46</v>
      </c>
      <c r="B22" s="12" t="s">
        <v>47</v>
      </c>
      <c r="C22" s="3" t="s">
        <v>48</v>
      </c>
      <c r="D22" s="3">
        <v>48</v>
      </c>
      <c r="E22" s="24"/>
      <c r="F22" s="7">
        <f t="shared" si="1"/>
        <v>0</v>
      </c>
    </row>
    <row r="23" spans="1:6" ht="20.100000000000001">
      <c r="A23" s="39" t="s">
        <v>59</v>
      </c>
      <c r="B23" s="12" t="s">
        <v>67</v>
      </c>
      <c r="C23" s="41" t="s">
        <v>22</v>
      </c>
      <c r="D23" s="41">
        <v>90</v>
      </c>
      <c r="E23" s="24"/>
      <c r="F23" s="7">
        <f t="shared" si="1"/>
        <v>0</v>
      </c>
    </row>
    <row r="24" spans="1:6" ht="12.75" customHeight="1">
      <c r="A24" s="1" t="s">
        <v>49</v>
      </c>
      <c r="B24" s="12" t="s">
        <v>69</v>
      </c>
      <c r="C24" s="3" t="s">
        <v>48</v>
      </c>
      <c r="D24" s="3">
        <v>24</v>
      </c>
      <c r="E24" s="24"/>
      <c r="F24" s="7">
        <f t="shared" si="1"/>
        <v>0</v>
      </c>
    </row>
    <row r="25" spans="1:6" ht="12.75" customHeight="1">
      <c r="A25" s="1" t="s">
        <v>68</v>
      </c>
      <c r="B25" s="12" t="s">
        <v>50</v>
      </c>
      <c r="C25" s="3" t="s">
        <v>48</v>
      </c>
      <c r="D25" s="3">
        <v>90</v>
      </c>
      <c r="E25" s="24"/>
      <c r="F25" s="7">
        <f t="shared" si="1"/>
        <v>0</v>
      </c>
    </row>
    <row r="26" spans="1:6" ht="12.75" customHeight="1">
      <c r="A26" s="11" t="s">
        <v>51</v>
      </c>
      <c r="B26" s="12"/>
      <c r="C26" s="3"/>
      <c r="D26" s="13"/>
      <c r="E26" s="14"/>
      <c r="F26" s="14"/>
    </row>
    <row r="27" spans="1:6" ht="12.75" customHeight="1">
      <c r="A27" s="15" t="s">
        <v>52</v>
      </c>
      <c r="B27" s="16"/>
      <c r="C27" s="17"/>
      <c r="D27" s="17"/>
      <c r="E27" s="10"/>
      <c r="F27" s="9">
        <f>SUM(F4:F12)</f>
        <v>0</v>
      </c>
    </row>
    <row r="28" spans="1:6" ht="12.75" customHeight="1">
      <c r="A28" s="15" t="s">
        <v>53</v>
      </c>
      <c r="B28" s="16"/>
      <c r="C28" s="17"/>
      <c r="D28" s="17"/>
      <c r="E28" s="10"/>
      <c r="F28" s="9">
        <f>SUM(F15:F25)</f>
        <v>0</v>
      </c>
    </row>
    <row r="29" spans="1:6" ht="12.75" customHeight="1">
      <c r="A29" s="5" t="s">
        <v>12</v>
      </c>
      <c r="B29" s="20"/>
      <c r="C29" s="18"/>
      <c r="D29" s="18"/>
      <c r="E29" s="10"/>
      <c r="F29" s="19">
        <f>ROUND(SUM(F27:F28),1)</f>
        <v>0</v>
      </c>
    </row>
    <row r="31" spans="1:6">
      <c r="B31" s="37" t="s">
        <v>54</v>
      </c>
    </row>
    <row r="37" spans="6:6">
      <c r="F37" s="23"/>
    </row>
  </sheetData>
  <pageMargins left="0.7" right="0.7" top="0.78740157499999996" bottom="0.78740157499999996" header="0.3" footer="0.3"/>
  <pageSetup paperSize="9" orientation="portrait" r:id="rId1"/>
  <ignoredErrors>
    <ignoredError sqref="A4:A24 A25" numberStoredAsText="1"/>
    <ignoredError sqref="D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"/>
  <sheetViews>
    <sheetView workbookViewId="0"/>
  </sheetViews>
  <sheetFormatPr defaultRowHeight="12.6"/>
  <cols>
    <col min="1" max="1" width="4.85546875" customWidth="1"/>
    <col min="2" max="2" width="55.7109375" bestFit="1" customWidth="1"/>
    <col min="3" max="3" width="3.5703125" bestFit="1" customWidth="1"/>
    <col min="4" max="4" width="7.5703125" bestFit="1" customWidth="1"/>
    <col min="5" max="5" width="11.140625" bestFit="1" customWidth="1"/>
    <col min="6" max="6" width="15.42578125" bestFit="1" customWidth="1"/>
  </cols>
  <sheetData>
    <row r="1" spans="1:6" ht="15">
      <c r="A1" s="1"/>
      <c r="B1" s="22" t="s">
        <v>11</v>
      </c>
      <c r="C1" s="3"/>
      <c r="D1" s="3"/>
      <c r="E1" s="7"/>
      <c r="F1" s="7"/>
    </row>
    <row r="2" spans="1:6" ht="12.75" customHeight="1">
      <c r="A2" s="11" t="s">
        <v>13</v>
      </c>
      <c r="B2" s="2"/>
      <c r="C2" s="3"/>
      <c r="D2" s="3"/>
      <c r="E2" s="7"/>
      <c r="F2" s="7"/>
    </row>
    <row r="3" spans="1:6" ht="12.75" customHeight="1">
      <c r="A3" s="20" t="s">
        <v>14</v>
      </c>
      <c r="B3" s="4" t="s">
        <v>15</v>
      </c>
      <c r="C3" s="20" t="s">
        <v>16</v>
      </c>
      <c r="D3" s="21" t="s">
        <v>17</v>
      </c>
      <c r="E3" s="8" t="s">
        <v>18</v>
      </c>
      <c r="F3" s="8" t="s">
        <v>19</v>
      </c>
    </row>
    <row r="4" spans="1:6" ht="12.75" customHeight="1">
      <c r="A4" s="1" t="s">
        <v>20</v>
      </c>
      <c r="B4" s="2" t="s">
        <v>21</v>
      </c>
      <c r="C4" s="3" t="s">
        <v>22</v>
      </c>
      <c r="D4" s="3">
        <v>956</v>
      </c>
      <c r="E4" s="24"/>
      <c r="F4" s="7">
        <f>D4*E4</f>
        <v>0</v>
      </c>
    </row>
    <row r="5" spans="1:6" ht="12.75" customHeight="1">
      <c r="A5" s="1" t="s">
        <v>23</v>
      </c>
      <c r="B5" s="2" t="s">
        <v>55</v>
      </c>
      <c r="C5" s="3" t="s">
        <v>22</v>
      </c>
      <c r="D5" s="3">
        <v>290</v>
      </c>
      <c r="E5" s="24"/>
      <c r="F5" s="7">
        <f t="shared" ref="F5:F13" si="0">D5*E5</f>
        <v>0</v>
      </c>
    </row>
    <row r="6" spans="1:6" ht="12.75" customHeight="1">
      <c r="A6" s="1" t="s">
        <v>25</v>
      </c>
      <c r="B6" s="2" t="s">
        <v>24</v>
      </c>
      <c r="C6" s="3" t="s">
        <v>22</v>
      </c>
      <c r="D6" s="3">
        <v>2335</v>
      </c>
      <c r="E6" s="24"/>
      <c r="F6" s="7">
        <f t="shared" si="0"/>
        <v>0</v>
      </c>
    </row>
    <row r="7" spans="1:6" ht="12.75" customHeight="1">
      <c r="A7" s="1" t="s">
        <v>28</v>
      </c>
      <c r="B7" s="2" t="s">
        <v>57</v>
      </c>
      <c r="C7" s="3" t="s">
        <v>22</v>
      </c>
      <c r="D7" s="3">
        <v>390</v>
      </c>
      <c r="E7" s="24"/>
      <c r="F7" s="7">
        <f t="shared" si="0"/>
        <v>0</v>
      </c>
    </row>
    <row r="8" spans="1:6" s="29" customFormat="1" ht="20.100000000000001">
      <c r="A8" s="39" t="s">
        <v>31</v>
      </c>
      <c r="B8" s="26" t="s">
        <v>58</v>
      </c>
      <c r="C8" s="40" t="s">
        <v>27</v>
      </c>
      <c r="D8" s="40">
        <v>1</v>
      </c>
      <c r="E8" s="28"/>
      <c r="F8" s="7">
        <f t="shared" si="0"/>
        <v>0</v>
      </c>
    </row>
    <row r="9" spans="1:6" ht="12.75" customHeight="1">
      <c r="A9" s="1" t="s">
        <v>33</v>
      </c>
      <c r="B9" s="2" t="s">
        <v>29</v>
      </c>
      <c r="C9" s="3" t="s">
        <v>30</v>
      </c>
      <c r="D9" s="3">
        <v>1</v>
      </c>
      <c r="E9" s="24"/>
      <c r="F9" s="7">
        <f t="shared" si="0"/>
        <v>0</v>
      </c>
    </row>
    <row r="10" spans="1:6" ht="12.75" customHeight="1">
      <c r="A10" s="1" t="s">
        <v>35</v>
      </c>
      <c r="B10" s="2" t="s">
        <v>32</v>
      </c>
      <c r="C10" s="3" t="s">
        <v>27</v>
      </c>
      <c r="D10" s="3">
        <v>8</v>
      </c>
      <c r="E10" s="24"/>
      <c r="F10" s="7">
        <f t="shared" si="0"/>
        <v>0</v>
      </c>
    </row>
    <row r="11" spans="1:6" ht="12.75" customHeight="1">
      <c r="A11" s="1" t="s">
        <v>46</v>
      </c>
      <c r="B11" s="2" t="s">
        <v>60</v>
      </c>
      <c r="C11" s="3" t="s">
        <v>27</v>
      </c>
      <c r="D11" s="3">
        <v>8</v>
      </c>
      <c r="E11" s="24"/>
      <c r="F11" s="7">
        <f t="shared" si="0"/>
        <v>0</v>
      </c>
    </row>
    <row r="12" spans="1:6" s="29" customFormat="1">
      <c r="A12" s="1" t="s">
        <v>59</v>
      </c>
      <c r="B12" s="26" t="s">
        <v>61</v>
      </c>
      <c r="C12" s="27" t="s">
        <v>30</v>
      </c>
      <c r="D12" s="27">
        <v>1</v>
      </c>
      <c r="E12" s="28"/>
      <c r="F12" s="7">
        <f t="shared" si="0"/>
        <v>0</v>
      </c>
    </row>
    <row r="13" spans="1:6" ht="12.75" customHeight="1">
      <c r="A13" s="1" t="s">
        <v>49</v>
      </c>
      <c r="B13" s="2" t="s">
        <v>36</v>
      </c>
      <c r="C13" s="3" t="s">
        <v>27</v>
      </c>
      <c r="D13" s="3">
        <v>1</v>
      </c>
      <c r="E13" s="24"/>
      <c r="F13" s="7">
        <f t="shared" si="0"/>
        <v>0</v>
      </c>
    </row>
    <row r="14" spans="1:6" ht="12.75" customHeight="1">
      <c r="A14" s="11" t="s">
        <v>37</v>
      </c>
      <c r="B14" s="2"/>
      <c r="C14" s="3"/>
      <c r="D14" s="3"/>
      <c r="E14" s="7"/>
      <c r="F14" s="7"/>
    </row>
    <row r="15" spans="1:6" ht="12.75" customHeight="1">
      <c r="A15" s="20" t="s">
        <v>14</v>
      </c>
      <c r="B15" s="20" t="s">
        <v>38</v>
      </c>
      <c r="C15" s="20" t="s">
        <v>16</v>
      </c>
      <c r="D15" s="21" t="s">
        <v>17</v>
      </c>
      <c r="E15" s="8" t="s">
        <v>18</v>
      </c>
      <c r="F15" s="8" t="s">
        <v>19</v>
      </c>
    </row>
    <row r="16" spans="1:6" ht="12.75" customHeight="1">
      <c r="A16" s="1" t="s">
        <v>20</v>
      </c>
      <c r="B16" s="6" t="s">
        <v>39</v>
      </c>
      <c r="C16" s="3" t="s">
        <v>22</v>
      </c>
      <c r="D16" s="3">
        <f>D4</f>
        <v>956</v>
      </c>
      <c r="E16" s="25"/>
      <c r="F16" s="7">
        <f>D16*E16</f>
        <v>0</v>
      </c>
    </row>
    <row r="17" spans="1:6" ht="12.75" customHeight="1">
      <c r="A17" s="1" t="s">
        <v>23</v>
      </c>
      <c r="B17" s="6" t="s">
        <v>40</v>
      </c>
      <c r="C17" s="3" t="s">
        <v>22</v>
      </c>
      <c r="D17" s="3">
        <f>D6</f>
        <v>2335</v>
      </c>
      <c r="E17" s="25"/>
      <c r="F17" s="7">
        <f t="shared" ref="F17:F26" si="1">D17*E17</f>
        <v>0</v>
      </c>
    </row>
    <row r="18" spans="1:6" ht="12.75" customHeight="1">
      <c r="A18" s="1" t="s">
        <v>25</v>
      </c>
      <c r="B18" s="6" t="s">
        <v>63</v>
      </c>
      <c r="C18" s="3" t="s">
        <v>22</v>
      </c>
      <c r="D18" s="3">
        <f>D7</f>
        <v>390</v>
      </c>
      <c r="E18" s="25"/>
      <c r="F18" s="7">
        <f t="shared" si="1"/>
        <v>0</v>
      </c>
    </row>
    <row r="19" spans="1:6" ht="12.75" customHeight="1">
      <c r="A19" s="1" t="s">
        <v>28</v>
      </c>
      <c r="B19" s="12" t="s">
        <v>42</v>
      </c>
      <c r="C19" s="3" t="s">
        <v>27</v>
      </c>
      <c r="D19" s="3">
        <v>23</v>
      </c>
      <c r="E19" s="24"/>
      <c r="F19" s="7">
        <f t="shared" si="1"/>
        <v>0</v>
      </c>
    </row>
    <row r="20" spans="1:6" ht="12.75" customHeight="1">
      <c r="A20" s="1" t="s">
        <v>31</v>
      </c>
      <c r="B20" s="12" t="s">
        <v>43</v>
      </c>
      <c r="C20" s="3" t="s">
        <v>27</v>
      </c>
      <c r="D20" s="3">
        <v>23</v>
      </c>
      <c r="E20" s="24"/>
      <c r="F20" s="7">
        <f t="shared" si="1"/>
        <v>0</v>
      </c>
    </row>
    <row r="21" spans="1:6" ht="12.75" customHeight="1">
      <c r="A21" s="1" t="s">
        <v>33</v>
      </c>
      <c r="B21" s="12" t="s">
        <v>65</v>
      </c>
      <c r="C21" s="3" t="s">
        <v>27</v>
      </c>
      <c r="D21" s="3">
        <v>1</v>
      </c>
      <c r="E21" s="24"/>
      <c r="F21" s="7">
        <f t="shared" si="1"/>
        <v>0</v>
      </c>
    </row>
    <row r="22" spans="1:6" ht="12.75" customHeight="1">
      <c r="A22" s="1" t="s">
        <v>35</v>
      </c>
      <c r="B22" s="12" t="s">
        <v>66</v>
      </c>
      <c r="C22" s="3" t="s">
        <v>27</v>
      </c>
      <c r="D22" s="3">
        <v>1</v>
      </c>
      <c r="E22" s="24"/>
      <c r="F22" s="7">
        <f t="shared" si="1"/>
        <v>0</v>
      </c>
    </row>
    <row r="23" spans="1:6" ht="12.75" customHeight="1">
      <c r="A23" s="1" t="s">
        <v>46</v>
      </c>
      <c r="B23" s="12" t="s">
        <v>45</v>
      </c>
      <c r="C23" s="3" t="s">
        <v>27</v>
      </c>
      <c r="D23" s="3">
        <v>23</v>
      </c>
      <c r="E23" s="24"/>
      <c r="F23" s="7">
        <f t="shared" si="1"/>
        <v>0</v>
      </c>
    </row>
    <row r="24" spans="1:6" ht="12.75" customHeight="1">
      <c r="A24" s="1" t="s">
        <v>59</v>
      </c>
      <c r="B24" s="12" t="s">
        <v>47</v>
      </c>
      <c r="C24" s="3" t="s">
        <v>48</v>
      </c>
      <c r="D24" s="3">
        <v>24</v>
      </c>
      <c r="E24" s="24"/>
      <c r="F24" s="7">
        <f t="shared" si="1"/>
        <v>0</v>
      </c>
    </row>
    <row r="25" spans="1:6" ht="20.100000000000001">
      <c r="A25" s="39" t="s">
        <v>49</v>
      </c>
      <c r="B25" s="12" t="s">
        <v>67</v>
      </c>
      <c r="C25" s="41" t="s">
        <v>22</v>
      </c>
      <c r="D25" s="41">
        <v>290</v>
      </c>
      <c r="E25" s="24"/>
      <c r="F25" s="7">
        <f t="shared" si="1"/>
        <v>0</v>
      </c>
    </row>
    <row r="26" spans="1:6" ht="12.75" customHeight="1">
      <c r="A26" s="1" t="s">
        <v>68</v>
      </c>
      <c r="B26" s="12" t="s">
        <v>50</v>
      </c>
      <c r="C26" s="3" t="s">
        <v>48</v>
      </c>
      <c r="D26" s="3">
        <v>78</v>
      </c>
      <c r="E26" s="24"/>
      <c r="F26" s="7">
        <f t="shared" si="1"/>
        <v>0</v>
      </c>
    </row>
    <row r="27" spans="1:6" ht="12.75" customHeight="1">
      <c r="A27" s="11" t="s">
        <v>51</v>
      </c>
      <c r="B27" s="12"/>
      <c r="C27" s="3"/>
      <c r="D27" s="13"/>
      <c r="E27" s="14"/>
      <c r="F27" s="14"/>
    </row>
    <row r="28" spans="1:6" ht="12.75" customHeight="1">
      <c r="A28" s="15" t="s">
        <v>52</v>
      </c>
      <c r="B28" s="16"/>
      <c r="C28" s="17"/>
      <c r="D28" s="17"/>
      <c r="E28" s="10"/>
      <c r="F28" s="9">
        <f>SUM(F4:F13)</f>
        <v>0</v>
      </c>
    </row>
    <row r="29" spans="1:6" ht="12.75" customHeight="1">
      <c r="A29" s="15" t="s">
        <v>53</v>
      </c>
      <c r="B29" s="16"/>
      <c r="C29" s="17"/>
      <c r="D29" s="17"/>
      <c r="E29" s="10"/>
      <c r="F29" s="9">
        <f>SUM(F16:F26)</f>
        <v>0</v>
      </c>
    </row>
    <row r="30" spans="1:6" ht="12.75" customHeight="1">
      <c r="A30" s="5" t="s">
        <v>12</v>
      </c>
      <c r="B30" s="20"/>
      <c r="C30" s="18"/>
      <c r="D30" s="18"/>
      <c r="E30" s="10"/>
      <c r="F30" s="19">
        <f>ROUND(SUM(F28:F29),1)</f>
        <v>0</v>
      </c>
    </row>
    <row r="32" spans="1:6">
      <c r="B32" s="37" t="s">
        <v>54</v>
      </c>
    </row>
    <row r="38" spans="6:6">
      <c r="F38" s="23"/>
    </row>
  </sheetData>
  <pageMargins left="0.7" right="0.7" top="0.78740157499999996" bottom="0.78740157499999996" header="0.3" footer="0.3"/>
  <pageSetup paperSize="9" orientation="portrait" r:id="rId1"/>
  <ignoredErrors>
    <ignoredError sqref="A4:A25 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SATRAN Vladimír</cp:lastModifiedBy>
  <cp:revision/>
  <dcterms:created xsi:type="dcterms:W3CDTF">2022-11-06T18:24:16Z</dcterms:created>
  <dcterms:modified xsi:type="dcterms:W3CDTF">2022-12-12T07:50:34Z</dcterms:modified>
  <cp:category/>
  <cp:contentStatus/>
</cp:coreProperties>
</file>