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06"/>
  <workbookPr codeName="Tento_sešit" filterPrivacy="1" defaultThemeVersion="124226"/>
  <bookViews>
    <workbookView xWindow="65416" yWindow="65416" windowWidth="29040" windowHeight="15840" tabRatio="655" firstSheet="1" activeTab="6"/>
  </bookViews>
  <sheets>
    <sheet name="Souhrn" sheetId="134" r:id="rId1"/>
    <sheet name="Malešice" sheetId="128" r:id="rId2"/>
    <sheet name="HK" sheetId="129" r:id="rId3"/>
    <sheet name="Liberec" sheetId="135" r:id="rId4"/>
    <sheet name="Plzeň" sheetId="137" r:id="rId5"/>
    <sheet name="ČB" sheetId="136" r:id="rId6"/>
    <sheet name="Chomutov" sheetId="138" r:id="rId7"/>
    <sheet name="Brno_V119" sheetId="130" r:id="rId8"/>
    <sheet name="Brno_V89" sheetId="131" r:id="rId9"/>
    <sheet name="Olomouc" sheetId="132" r:id="rId10"/>
    <sheet name="Ostrava" sheetId="133" r:id="rId11"/>
  </sheets>
  <definedNames>
    <definedName name="kurz_EU">#REF!</definedName>
    <definedName name="kurz_usd">#REF!</definedName>
    <definedName name="marze_hw">#REF!</definedName>
    <definedName name="marze_sluzby">#REF!</definedName>
    <definedName name="marze_sw">#REF!</definedName>
    <definedName name="sleva">#REF!</definedName>
  </definedNames>
  <calcPr calcId="191028"/>
  <extLst/>
</workbook>
</file>

<file path=xl/sharedStrings.xml><?xml version="1.0" encoding="utf-8"?>
<sst xmlns="http://schemas.openxmlformats.org/spreadsheetml/2006/main" count="783" uniqueCount="89">
  <si>
    <t>Lokalita</t>
  </si>
  <si>
    <t>Cena</t>
  </si>
  <si>
    <t>Praha - Malešice</t>
  </si>
  <si>
    <t>Hradec Králové</t>
  </si>
  <si>
    <t>Liberec</t>
  </si>
  <si>
    <t>České Budějovice</t>
  </si>
  <si>
    <t>Plzeň</t>
  </si>
  <si>
    <t>Chomutov</t>
  </si>
  <si>
    <t>Brno, Vídeňská 119</t>
  </si>
  <si>
    <t>Brno, Vídeňská 89</t>
  </si>
  <si>
    <t>Olomouc</t>
  </si>
  <si>
    <t>Ostrava</t>
  </si>
  <si>
    <t>Cena celkem bez DPH</t>
  </si>
  <si>
    <t>MATERIÁL</t>
  </si>
  <si>
    <t>Pol.</t>
  </si>
  <si>
    <t>Obchodní název</t>
  </si>
  <si>
    <t>MJ</t>
  </si>
  <si>
    <t>Počet</t>
  </si>
  <si>
    <t>Cena/MJ</t>
  </si>
  <si>
    <t>Celkem</t>
  </si>
  <si>
    <t>1.</t>
  </si>
  <si>
    <t>Kabelová trasa PVC, příchytky, pásky, kompletní UV ochrana</t>
  </si>
  <si>
    <t>m</t>
  </si>
  <si>
    <t>2.</t>
  </si>
  <si>
    <t>Kabeláž FTP cat.5e, LSOH</t>
  </si>
  <si>
    <t>3.</t>
  </si>
  <si>
    <t>Zásuvka datová 2xRJ45 komplet, na omítku</t>
  </si>
  <si>
    <t>ks</t>
  </si>
  <si>
    <t>4.</t>
  </si>
  <si>
    <t>Závitové tyče, profily</t>
  </si>
  <si>
    <t>kpl.</t>
  </si>
  <si>
    <t>5.</t>
  </si>
  <si>
    <t>PoE extender 1xPoE-out 25W, 802.3at/af, Gigabit, úložná krabice, konektory</t>
  </si>
  <si>
    <t>6.</t>
  </si>
  <si>
    <t>Ukončovací HW v dat.rozvaděčích a krabicích Wi-Fi, příslušenství</t>
  </si>
  <si>
    <t>7.</t>
  </si>
  <si>
    <t>Pomocný instalační a spojovací materiál</t>
  </si>
  <si>
    <t>INSTALACE</t>
  </si>
  <si>
    <t>Název</t>
  </si>
  <si>
    <t>Instalace PVC trasy, výška 5-10m</t>
  </si>
  <si>
    <t>Instalace FTP kabeláže, výška 5-10m</t>
  </si>
  <si>
    <t>Instalace exentederu a krabice, zapojení, výška 5-10m</t>
  </si>
  <si>
    <t>Instalace boxu Wi-Fi, vč. ukončení kabelů, výška 5-10m</t>
  </si>
  <si>
    <t>Instalace AP do boxu Wi-Fi, zapojení, výška 5-10m</t>
  </si>
  <si>
    <t>Instalace datové zásuvky, zapojení</t>
  </si>
  <si>
    <t>Měření datové kabeláže, vystavení certifikačního protokolu, výška 5-10m</t>
  </si>
  <si>
    <t>8.</t>
  </si>
  <si>
    <t>Práce ve stáv. datových rozvaděčích, zapojení, úprava stávající kabeláže</t>
  </si>
  <si>
    <t>hod</t>
  </si>
  <si>
    <t>10.</t>
  </si>
  <si>
    <t>Přípravné a koordinační práce, stavební úpravy, zapravení</t>
  </si>
  <si>
    <t>CELKOVÁ KALKULACE</t>
  </si>
  <si>
    <t>Materiál</t>
  </si>
  <si>
    <t xml:space="preserve">Instalace </t>
  </si>
  <si>
    <t>Pozn.: účastník vyplní žlutá pole</t>
  </si>
  <si>
    <t>Zemní kabelová trasa HDPE 40</t>
  </si>
  <si>
    <t>Převěs, kotvení, nosná pružina</t>
  </si>
  <si>
    <t>Kabeláž FO 8xSM 9/125, LSOH, ochrana proti hlodavcům</t>
  </si>
  <si>
    <t>Datový rozvaděč 15U/600/600, zemnění, přívod 230V, ukončovací HW kabeláže FTP a FO, 19" panel 8x230V</t>
  </si>
  <si>
    <t>9.</t>
  </si>
  <si>
    <t>Přepěťová ochrana na FTP kabel</t>
  </si>
  <si>
    <t>Ukončovací HW FTP a FO ve stáv. dat.rozvaděčích a krabicích Wi-Fi, příslušenství</t>
  </si>
  <si>
    <t>11.</t>
  </si>
  <si>
    <t>Instalace FO kabeláže</t>
  </si>
  <si>
    <t>Instalace přepěť.ochrany a exentederu a krabice, zapojení, výška 5-10m</t>
  </si>
  <si>
    <t>Instalace datového rozvaděče, zemnění, přívod 230V, kompletace, zapojení</t>
  </si>
  <si>
    <t>Ukončení a oboustranné měření FO kabeláže metodou OTDR, 8xSM</t>
  </si>
  <si>
    <t>Výkopové práce, asfaltový povrch, obnova povrchu v šířce výkopu 40 cm, odvoz přebytečného odpadu, vytýčení správci stáv. zemních tras</t>
  </si>
  <si>
    <t>12.</t>
  </si>
  <si>
    <t>Zhotovení převěsu, stavební úpravy, zapravení</t>
  </si>
  <si>
    <t>14.</t>
  </si>
  <si>
    <t>Upevňovací materiál pro montáž instalačního boxu pro AP na konstrukci</t>
  </si>
  <si>
    <t>Datový rozvaděč pro 19", 12U, hloubka 500 mm, IP30, s policí</t>
  </si>
  <si>
    <t>Patch panel STP 24xRJ45 kat. 5E, 1U, 19",</t>
  </si>
  <si>
    <t>19“ napájecí panel, 6xUTE, 16A, přepěťová ochrana a filtr, vypínač</t>
  </si>
  <si>
    <t>Instalace  boxu pro AP na konstrukci</t>
  </si>
  <si>
    <t>Příchytka kabelová natloukací na profily</t>
  </si>
  <si>
    <t>25/40 PVC elektroinstalační lišta</t>
  </si>
  <si>
    <t>16/25 PVC elektroinstalační lišta</t>
  </si>
  <si>
    <t>Patch panel STP 24xRJ45 kat. 5E, 1U, 19", osazený</t>
  </si>
  <si>
    <t>Trubka tuhá hrdlovaná průměr 20 černá, ochrana UV, vysoká pevnost (1250 N)</t>
  </si>
  <si>
    <t>Chránička do země dvouplášťová 40mm – pro uložení do země</t>
  </si>
  <si>
    <t>Patch panel STP 24xRJ45 kat. 5E, 1U, 19", osazený, včetně zapojení</t>
  </si>
  <si>
    <t>Výkopové práce, obnova povrchu v šířce výkopu 40 cm, odvoz přebytečného odpadu, vytýčení správci stáv. zemních tras</t>
  </si>
  <si>
    <t>Datový rozvaděč 12U/600/600, zemnění, přívod 230V, ukončovací HW kabeláže FTP, 19" panel 8x230V</t>
  </si>
  <si>
    <t>Ukončovací HW FTP ve stáv. dat.rozvaděčích a krabicích Wi-Fi, příslušenství</t>
  </si>
  <si>
    <t>Datový rozvaděč 18U/600/600, zemnění, přívod 230V, ukončovací HW kabeláže FTP, 19" panel 8x230V</t>
  </si>
  <si>
    <t>Práce ve stáv. datových rozvaděčích, výměna, zapojení, úprava stávající kabeláže</t>
  </si>
  <si>
    <t>Datový rozvaděč 15U/600/600, zemnění, přívod 230V, ukončovací HW kabeláže FTP, 19" panel 8x230V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</si>
</sst>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0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ahoma"/>
      <family val="2"/>
    </font>
    <font>
      <b/>
      <sz val="10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2" borderId="1" applyNumberFormat="0" applyAlignment="0" applyProtection="0"/>
    <xf numFmtId="0" fontId="15" fillId="17" borderId="2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9" borderId="1" applyNumberFormat="0" applyAlignment="0" applyProtection="0"/>
    <xf numFmtId="0" fontId="22" fillId="0" borderId="6" applyNumberFormat="0" applyFill="0" applyAlignment="0" applyProtection="0"/>
    <xf numFmtId="0" fontId="23" fillId="20" borderId="0" applyNumberFormat="0" applyBorder="0" applyAlignment="0" applyProtection="0"/>
    <xf numFmtId="0" fontId="9" fillId="21" borderId="7" applyNumberFormat="0" applyFont="0" applyAlignment="0" applyProtection="0"/>
    <xf numFmtId="0" fontId="24" fillId="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4" fontId="4" fillId="0" borderId="0" xfId="16" applyFont="1" applyFill="1" applyBorder="1" applyAlignment="1">
      <alignment horizontal="right" vertical="top"/>
    </xf>
    <xf numFmtId="44" fontId="5" fillId="0" borderId="0" xfId="16" applyFont="1" applyFill="1" applyBorder="1" applyAlignment="1">
      <alignment horizontal="center" vertical="top"/>
    </xf>
    <xf numFmtId="44" fontId="3" fillId="0" borderId="0" xfId="16" applyFont="1" applyFill="1" applyBorder="1" applyAlignment="1">
      <alignment horizontal="right" vertical="top"/>
    </xf>
    <xf numFmtId="44" fontId="5" fillId="0" borderId="0" xfId="16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44" fontId="6" fillId="0" borderId="0" xfId="16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44" fontId="5" fillId="0" borderId="0" xfId="16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164" fontId="28" fillId="0" borderId="0" xfId="0" applyNumberFormat="1" applyFont="1" applyAlignment="1">
      <alignment horizontal="center" vertical="top"/>
    </xf>
    <xf numFmtId="44" fontId="0" fillId="0" borderId="0" xfId="0" applyNumberFormat="1"/>
    <xf numFmtId="44" fontId="4" fillId="22" borderId="0" xfId="16" applyFont="1" applyFill="1" applyBorder="1" applyAlignment="1">
      <alignment horizontal="right" vertical="top"/>
    </xf>
    <xf numFmtId="44" fontId="4" fillId="22" borderId="0" xfId="16" applyFont="1" applyFill="1" applyBorder="1" applyAlignment="1">
      <alignment vertical="top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44" fontId="4" fillId="22" borderId="0" xfId="16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12" xfId="0" applyBorder="1"/>
    <xf numFmtId="44" fontId="0" fillId="0" borderId="13" xfId="0" applyNumberFormat="1" applyBorder="1"/>
    <xf numFmtId="0" fontId="29" fillId="0" borderId="14" xfId="0" applyFont="1" applyBorder="1"/>
    <xf numFmtId="44" fontId="29" fillId="0" borderId="15" xfId="0" applyNumberFormat="1" applyFont="1" applyBorder="1"/>
    <xf numFmtId="0" fontId="4" fillId="0" borderId="0" xfId="0" applyFont="1"/>
    <xf numFmtId="0" fontId="4" fillId="22" borderId="0" xfId="0" applyFont="1" applyFill="1"/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ajunSwitch-Prices-draft1" xfId="20"/>
    <cellStyle name="Styl 1" xfId="21"/>
    <cellStyle name="Normální 2" xfId="22"/>
    <cellStyle name="Styl 1 3" xfId="23"/>
    <cellStyle name="Styl 1 2" xfId="24"/>
    <cellStyle name="Normální 3" xfId="25"/>
    <cellStyle name="Normální 4" xfId="26"/>
    <cellStyle name="Normální 5" xfId="27"/>
    <cellStyle name="Normální 6" xfId="28"/>
    <cellStyle name="Normální 7" xfId="29"/>
    <cellStyle name="Normální 8" xfId="30"/>
    <cellStyle name="Normální 10" xfId="31"/>
    <cellStyle name="20 % – Zvýraznění1 2" xfId="32"/>
    <cellStyle name="20 % – Zvýraznění2 2" xfId="33"/>
    <cellStyle name="20 % – Zvýraznění3 2" xfId="34"/>
    <cellStyle name="20 % – Zvýraznění4 2" xfId="35"/>
    <cellStyle name="20 % – Zvýraznění5 2" xfId="36"/>
    <cellStyle name="20 % – Zvýraznění6 2" xfId="37"/>
    <cellStyle name="40 % – Zvýraznění1 2" xfId="38"/>
    <cellStyle name="40 % – Zvýraznění2 2" xfId="39"/>
    <cellStyle name="40 % – Zvýraznění3 2" xfId="40"/>
    <cellStyle name="40 % – Zvýraznění4 2" xfId="41"/>
    <cellStyle name="40 % – Zvýraznění5 2" xfId="42"/>
    <cellStyle name="40 % – Zvýraznění6 2" xfId="43"/>
    <cellStyle name="60 % – Zvýraznění1 2" xfId="44"/>
    <cellStyle name="60 % – Zvýraznění2 2" xfId="45"/>
    <cellStyle name="60 % – Zvýraznění3 2" xfId="46"/>
    <cellStyle name="60 % – Zvýraznění4 2" xfId="47"/>
    <cellStyle name="60 % – Zvýraznění5 2" xfId="48"/>
    <cellStyle name="60 % – Zvýraznění6 2" xfId="49"/>
    <cellStyle name="Zvýraznění 1 2" xfId="50"/>
    <cellStyle name="Zvýraznění 2 2" xfId="51"/>
    <cellStyle name="Zvýraznění 3 2" xfId="52"/>
    <cellStyle name="Zvýraznění 4 2" xfId="53"/>
    <cellStyle name="Zvýraznění 5 2" xfId="54"/>
    <cellStyle name="Zvýraznění 6 2" xfId="55"/>
    <cellStyle name="Chybně 2" xfId="56"/>
    <cellStyle name="Výpočet 2" xfId="57"/>
    <cellStyle name="Kontrolní buňka 2" xfId="58"/>
    <cellStyle name="ColLevel_2" xfId="59"/>
    <cellStyle name="Vysvětlující text 2" xfId="60"/>
    <cellStyle name="Správně 2" xfId="61"/>
    <cellStyle name="Nadpis 1 2" xfId="62"/>
    <cellStyle name="Nadpis 2 2" xfId="63"/>
    <cellStyle name="Nadpis 3 2" xfId="64"/>
    <cellStyle name="Nadpis 4 2" xfId="65"/>
    <cellStyle name="Vstup 2" xfId="66"/>
    <cellStyle name="Propojená buňka 2" xfId="67"/>
    <cellStyle name="Neutrální 2" xfId="68"/>
    <cellStyle name="Poznámka 2" xfId="69"/>
    <cellStyle name="Výstup 2" xfId="70"/>
    <cellStyle name="Název 2" xfId="71"/>
    <cellStyle name="Celkem 2" xfId="72"/>
    <cellStyle name="Text upozornění 2" xfId="73"/>
    <cellStyle name="Měna 3" xfId="74"/>
    <cellStyle name="Měna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 topLeftCell="A1"/>
  </sheetViews>
  <sheetFormatPr defaultColWidth="9.00390625" defaultRowHeight="12.75"/>
  <cols>
    <col min="1" max="1" width="27.125" style="0" customWidth="1"/>
    <col min="2" max="2" width="19.125" style="0" customWidth="1"/>
  </cols>
  <sheetData>
    <row r="1" spans="1:2" ht="12.95">
      <c r="A1" s="30" t="s">
        <v>0</v>
      </c>
      <c r="B1" s="31" t="s">
        <v>1</v>
      </c>
    </row>
    <row r="2" spans="1:2" ht="12.75">
      <c r="A2" s="32" t="s">
        <v>2</v>
      </c>
      <c r="B2" s="33">
        <f>Malešice!F25</f>
        <v>0</v>
      </c>
    </row>
    <row r="3" spans="1:2" ht="12.75">
      <c r="A3" s="32" t="s">
        <v>3</v>
      </c>
      <c r="B3" s="33">
        <f>'HK'!F33</f>
        <v>0</v>
      </c>
    </row>
    <row r="4" spans="1:2" ht="12.75">
      <c r="A4" s="32" t="s">
        <v>4</v>
      </c>
      <c r="B4" s="33">
        <f>Liberec!F27</f>
        <v>0</v>
      </c>
    </row>
    <row r="5" spans="1:2" ht="12.75">
      <c r="A5" s="32" t="s">
        <v>5</v>
      </c>
      <c r="B5" s="33">
        <f>ČB!F27</f>
        <v>0</v>
      </c>
    </row>
    <row r="6" spans="1:2" ht="12.75">
      <c r="A6" s="32" t="s">
        <v>6</v>
      </c>
      <c r="B6" s="33">
        <f>Plzeň!F29</f>
        <v>0</v>
      </c>
    </row>
    <row r="7" spans="1:2" ht="12.75">
      <c r="A7" s="32" t="s">
        <v>7</v>
      </c>
      <c r="B7" s="33">
        <f>Chomutov!F30</f>
        <v>0</v>
      </c>
    </row>
    <row r="8" spans="1:2" ht="12.75">
      <c r="A8" s="32" t="s">
        <v>8</v>
      </c>
      <c r="B8" s="33">
        <f>Brno_V119!F25</f>
        <v>0</v>
      </c>
    </row>
    <row r="9" spans="1:2" ht="12.75">
      <c r="A9" s="32" t="s">
        <v>9</v>
      </c>
      <c r="B9" s="33">
        <f>Brno_V89!F25</f>
        <v>0</v>
      </c>
    </row>
    <row r="10" spans="1:2" ht="12.75">
      <c r="A10" s="32" t="s">
        <v>10</v>
      </c>
      <c r="B10" s="33">
        <f>Olomouc!F29</f>
        <v>0</v>
      </c>
    </row>
    <row r="11" spans="1:2" ht="12.75">
      <c r="A11" s="32" t="s">
        <v>11</v>
      </c>
      <c r="B11" s="33">
        <f>Ostrava!F30</f>
        <v>0</v>
      </c>
    </row>
    <row r="12" spans="1:2" ht="13.5" thickBot="1">
      <c r="A12" s="34" t="s">
        <v>12</v>
      </c>
      <c r="B12" s="35">
        <f>SUM(B2:B11)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10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1940</v>
      </c>
      <c r="E4" s="24"/>
      <c r="F4" s="7">
        <f>D4*E4</f>
        <v>0</v>
      </c>
    </row>
    <row r="5" spans="1:6" ht="12.75" customHeight="1">
      <c r="A5" s="1" t="s">
        <v>23</v>
      </c>
      <c r="B5" s="2" t="s">
        <v>56</v>
      </c>
      <c r="C5" s="3" t="s">
        <v>30</v>
      </c>
      <c r="D5" s="3">
        <v>1</v>
      </c>
      <c r="E5" s="24"/>
      <c r="F5" s="7">
        <f aca="true" t="shared" si="0" ref="F5:F12">D5*E5</f>
        <v>0</v>
      </c>
    </row>
    <row r="6" spans="1:6" ht="12.75" customHeight="1">
      <c r="A6" s="1" t="s">
        <v>25</v>
      </c>
      <c r="B6" s="2" t="s">
        <v>24</v>
      </c>
      <c r="C6" s="3" t="s">
        <v>22</v>
      </c>
      <c r="D6" s="3">
        <v>3750</v>
      </c>
      <c r="E6" s="24"/>
      <c r="F6" s="7">
        <f t="shared" si="0"/>
        <v>0</v>
      </c>
    </row>
    <row r="7" spans="1:6" s="29" customFormat="1" ht="20.1">
      <c r="A7" s="39" t="s">
        <v>28</v>
      </c>
      <c r="B7" s="26" t="s">
        <v>88</v>
      </c>
      <c r="C7" s="40" t="s">
        <v>27</v>
      </c>
      <c r="D7" s="40">
        <v>1</v>
      </c>
      <c r="E7" s="28"/>
      <c r="F7" s="7">
        <f t="shared" si="0"/>
        <v>0</v>
      </c>
    </row>
    <row r="8" spans="1:6" ht="12.75" customHeight="1">
      <c r="A8" s="1" t="s">
        <v>31</v>
      </c>
      <c r="B8" s="2" t="s">
        <v>29</v>
      </c>
      <c r="C8" s="3" t="s">
        <v>30</v>
      </c>
      <c r="D8" s="3">
        <v>1</v>
      </c>
      <c r="E8" s="24"/>
      <c r="F8" s="7">
        <f t="shared" si="0"/>
        <v>0</v>
      </c>
    </row>
    <row r="9" spans="1:6" ht="12.75" customHeight="1">
      <c r="A9" s="1" t="s">
        <v>33</v>
      </c>
      <c r="B9" s="2" t="s">
        <v>32</v>
      </c>
      <c r="C9" s="3" t="s">
        <v>27</v>
      </c>
      <c r="D9" s="3">
        <v>8</v>
      </c>
      <c r="E9" s="24"/>
      <c r="F9" s="7">
        <f t="shared" si="0"/>
        <v>0</v>
      </c>
    </row>
    <row r="10" spans="1:6" ht="12.75" customHeight="1">
      <c r="A10" s="1" t="s">
        <v>35</v>
      </c>
      <c r="B10" s="2" t="s">
        <v>60</v>
      </c>
      <c r="C10" s="3" t="s">
        <v>27</v>
      </c>
      <c r="D10" s="3">
        <v>6</v>
      </c>
      <c r="E10" s="24"/>
      <c r="F10" s="7">
        <f t="shared" si="0"/>
        <v>0</v>
      </c>
    </row>
    <row r="11" spans="1:6" s="29" customFormat="1" ht="12.75">
      <c r="A11" s="1" t="s">
        <v>46</v>
      </c>
      <c r="B11" s="26" t="s">
        <v>85</v>
      </c>
      <c r="C11" s="27" t="s">
        <v>30</v>
      </c>
      <c r="D11" s="27">
        <v>1</v>
      </c>
      <c r="E11" s="28"/>
      <c r="F11" s="7">
        <f t="shared" si="0"/>
        <v>0</v>
      </c>
    </row>
    <row r="12" spans="1:6" ht="12.75" customHeight="1">
      <c r="A12" s="1" t="s">
        <v>59</v>
      </c>
      <c r="B12" s="2" t="s">
        <v>36</v>
      </c>
      <c r="C12" s="3" t="s">
        <v>27</v>
      </c>
      <c r="D12" s="3">
        <v>1</v>
      </c>
      <c r="E12" s="24"/>
      <c r="F12" s="7">
        <f t="shared" si="0"/>
        <v>0</v>
      </c>
    </row>
    <row r="13" spans="1:6" ht="12.75" customHeight="1">
      <c r="A13" s="11" t="s">
        <v>37</v>
      </c>
      <c r="B13" s="2"/>
      <c r="C13" s="3"/>
      <c r="D13" s="3"/>
      <c r="E13" s="7"/>
      <c r="F13" s="7"/>
    </row>
    <row r="14" spans="1:6" ht="12.75" customHeight="1">
      <c r="A14" s="20" t="s">
        <v>14</v>
      </c>
      <c r="B14" s="20" t="s">
        <v>38</v>
      </c>
      <c r="C14" s="20" t="s">
        <v>16</v>
      </c>
      <c r="D14" s="21" t="s">
        <v>17</v>
      </c>
      <c r="E14" s="8" t="s">
        <v>18</v>
      </c>
      <c r="F14" s="8" t="s">
        <v>19</v>
      </c>
    </row>
    <row r="15" spans="1:6" ht="12.75" customHeight="1">
      <c r="A15" s="1" t="s">
        <v>20</v>
      </c>
      <c r="B15" s="6" t="s">
        <v>39</v>
      </c>
      <c r="C15" s="3" t="s">
        <v>22</v>
      </c>
      <c r="D15" s="3">
        <f>D4</f>
        <v>1940</v>
      </c>
      <c r="E15" s="25"/>
      <c r="F15" s="7">
        <f>D15*E15</f>
        <v>0</v>
      </c>
    </row>
    <row r="16" spans="1:6" ht="12.75" customHeight="1">
      <c r="A16" s="1" t="s">
        <v>23</v>
      </c>
      <c r="B16" s="6" t="s">
        <v>40</v>
      </c>
      <c r="C16" s="3" t="s">
        <v>22</v>
      </c>
      <c r="D16" s="3">
        <f>D6</f>
        <v>3750</v>
      </c>
      <c r="E16" s="25"/>
      <c r="F16" s="7">
        <f aca="true" t="shared" si="1" ref="F16:F25">D16*E16</f>
        <v>0</v>
      </c>
    </row>
    <row r="17" spans="1:6" ht="12.75" customHeight="1">
      <c r="A17" s="1" t="s">
        <v>25</v>
      </c>
      <c r="B17" s="12" t="s">
        <v>64</v>
      </c>
      <c r="C17" s="3" t="s">
        <v>27</v>
      </c>
      <c r="D17" s="3">
        <f>SUM(D9:D10)</f>
        <v>14</v>
      </c>
      <c r="E17" s="24"/>
      <c r="F17" s="7">
        <f t="shared" si="1"/>
        <v>0</v>
      </c>
    </row>
    <row r="18" spans="1:6" ht="12.75" customHeight="1">
      <c r="A18" s="1" t="s">
        <v>28</v>
      </c>
      <c r="B18" s="12" t="s">
        <v>42</v>
      </c>
      <c r="C18" s="3" t="s">
        <v>27</v>
      </c>
      <c r="D18" s="3">
        <v>32</v>
      </c>
      <c r="E18" s="24"/>
      <c r="F18" s="7">
        <f t="shared" si="1"/>
        <v>0</v>
      </c>
    </row>
    <row r="19" spans="1:6" ht="12.75" customHeight="1">
      <c r="A19" s="1" t="s">
        <v>31</v>
      </c>
      <c r="B19" s="12" t="s">
        <v>43</v>
      </c>
      <c r="C19" s="3" t="s">
        <v>27</v>
      </c>
      <c r="D19" s="3">
        <v>32</v>
      </c>
      <c r="E19" s="24"/>
      <c r="F19" s="7">
        <f t="shared" si="1"/>
        <v>0</v>
      </c>
    </row>
    <row r="20" spans="1:6" ht="12.75" customHeight="1">
      <c r="A20" s="1" t="s">
        <v>33</v>
      </c>
      <c r="B20" s="12" t="s">
        <v>65</v>
      </c>
      <c r="C20" s="3" t="s">
        <v>27</v>
      </c>
      <c r="D20" s="3">
        <v>1</v>
      </c>
      <c r="E20" s="24"/>
      <c r="F20" s="7">
        <f t="shared" si="1"/>
        <v>0</v>
      </c>
    </row>
    <row r="21" spans="1:6" ht="12.75" customHeight="1">
      <c r="A21" s="1" t="s">
        <v>35</v>
      </c>
      <c r="B21" s="12" t="s">
        <v>45</v>
      </c>
      <c r="C21" s="3" t="s">
        <v>27</v>
      </c>
      <c r="D21" s="3">
        <v>32</v>
      </c>
      <c r="E21" s="24"/>
      <c r="F21" s="7">
        <f t="shared" si="1"/>
        <v>0</v>
      </c>
    </row>
    <row r="22" spans="1:6" ht="12.75" customHeight="1">
      <c r="A22" s="1" t="s">
        <v>46</v>
      </c>
      <c r="B22" s="12" t="s">
        <v>47</v>
      </c>
      <c r="C22" s="3" t="s">
        <v>48</v>
      </c>
      <c r="D22" s="3">
        <v>48</v>
      </c>
      <c r="E22" s="24"/>
      <c r="F22" s="7">
        <f t="shared" si="1"/>
        <v>0</v>
      </c>
    </row>
    <row r="23" spans="1:6" ht="20.1">
      <c r="A23" s="39" t="s">
        <v>59</v>
      </c>
      <c r="B23" s="12" t="s">
        <v>67</v>
      </c>
      <c r="C23" s="41" t="s">
        <v>22</v>
      </c>
      <c r="D23" s="41">
        <v>90</v>
      </c>
      <c r="E23" s="24"/>
      <c r="F23" s="7">
        <f t="shared" si="1"/>
        <v>0</v>
      </c>
    </row>
    <row r="24" spans="1:6" ht="12.75" customHeight="1">
      <c r="A24" s="1" t="s">
        <v>49</v>
      </c>
      <c r="B24" s="12" t="s">
        <v>69</v>
      </c>
      <c r="C24" s="3" t="s">
        <v>48</v>
      </c>
      <c r="D24" s="3">
        <v>24</v>
      </c>
      <c r="E24" s="24"/>
      <c r="F24" s="7">
        <f t="shared" si="1"/>
        <v>0</v>
      </c>
    </row>
    <row r="25" spans="1:6" ht="12.75" customHeight="1">
      <c r="A25" s="1" t="s">
        <v>68</v>
      </c>
      <c r="B25" s="12" t="s">
        <v>50</v>
      </c>
      <c r="C25" s="3" t="s">
        <v>48</v>
      </c>
      <c r="D25" s="3">
        <v>90</v>
      </c>
      <c r="E25" s="24"/>
      <c r="F25" s="7">
        <f t="shared" si="1"/>
        <v>0</v>
      </c>
    </row>
    <row r="26" spans="1:6" ht="12.75" customHeight="1">
      <c r="A26" s="11" t="s">
        <v>51</v>
      </c>
      <c r="B26" s="12"/>
      <c r="C26" s="3"/>
      <c r="D26" s="13"/>
      <c r="E26" s="14"/>
      <c r="F26" s="14"/>
    </row>
    <row r="27" spans="1:6" ht="12.75" customHeight="1">
      <c r="A27" s="15" t="s">
        <v>52</v>
      </c>
      <c r="B27" s="16"/>
      <c r="C27" s="17"/>
      <c r="D27" s="17"/>
      <c r="E27" s="10"/>
      <c r="F27" s="9">
        <f>SUM(F4:F12)</f>
        <v>0</v>
      </c>
    </row>
    <row r="28" spans="1:6" ht="12.75" customHeight="1">
      <c r="A28" s="15" t="s">
        <v>53</v>
      </c>
      <c r="B28" s="16"/>
      <c r="C28" s="17"/>
      <c r="D28" s="17"/>
      <c r="E28" s="10"/>
      <c r="F28" s="9">
        <f>SUM(F15:F25)</f>
        <v>0</v>
      </c>
    </row>
    <row r="29" spans="1:6" ht="12.75" customHeight="1">
      <c r="A29" s="5" t="s">
        <v>12</v>
      </c>
      <c r="B29" s="20"/>
      <c r="C29" s="18"/>
      <c r="D29" s="18"/>
      <c r="E29" s="10"/>
      <c r="F29" s="19">
        <f>ROUND(SUM(F27:F28),1)</f>
        <v>0</v>
      </c>
    </row>
    <row r="31" ht="12.75">
      <c r="B31" s="37" t="s">
        <v>54</v>
      </c>
    </row>
    <row r="37" ht="12.75">
      <c r="F37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4 A25" numberStoredAsText="1"/>
    <ignoredError sqref="D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11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956</v>
      </c>
      <c r="E4" s="24"/>
      <c r="F4" s="7">
        <f>D4*E4</f>
        <v>0</v>
      </c>
    </row>
    <row r="5" spans="1:6" ht="12.75" customHeight="1">
      <c r="A5" s="1" t="s">
        <v>23</v>
      </c>
      <c r="B5" s="2" t="s">
        <v>55</v>
      </c>
      <c r="C5" s="3" t="s">
        <v>22</v>
      </c>
      <c r="D5" s="3">
        <v>290</v>
      </c>
      <c r="E5" s="24"/>
      <c r="F5" s="7">
        <f aca="true" t="shared" si="0" ref="F5:F13">D5*E5</f>
        <v>0</v>
      </c>
    </row>
    <row r="6" spans="1:6" ht="12.75" customHeight="1">
      <c r="A6" s="1" t="s">
        <v>25</v>
      </c>
      <c r="B6" s="2" t="s">
        <v>24</v>
      </c>
      <c r="C6" s="3" t="s">
        <v>22</v>
      </c>
      <c r="D6" s="3">
        <v>2335</v>
      </c>
      <c r="E6" s="24"/>
      <c r="F6" s="7">
        <f t="shared" si="0"/>
        <v>0</v>
      </c>
    </row>
    <row r="7" spans="1:6" ht="12.75" customHeight="1">
      <c r="A7" s="1" t="s">
        <v>28</v>
      </c>
      <c r="B7" s="2" t="s">
        <v>57</v>
      </c>
      <c r="C7" s="3" t="s">
        <v>22</v>
      </c>
      <c r="D7" s="3">
        <v>390</v>
      </c>
      <c r="E7" s="24"/>
      <c r="F7" s="7">
        <f t="shared" si="0"/>
        <v>0</v>
      </c>
    </row>
    <row r="8" spans="1:6" s="29" customFormat="1" ht="20.1">
      <c r="A8" s="39" t="s">
        <v>31</v>
      </c>
      <c r="B8" s="26" t="s">
        <v>58</v>
      </c>
      <c r="C8" s="40" t="s">
        <v>27</v>
      </c>
      <c r="D8" s="40">
        <v>1</v>
      </c>
      <c r="E8" s="28"/>
      <c r="F8" s="7">
        <f t="shared" si="0"/>
        <v>0</v>
      </c>
    </row>
    <row r="9" spans="1:6" ht="12.75" customHeight="1">
      <c r="A9" s="1" t="s">
        <v>33</v>
      </c>
      <c r="B9" s="2" t="s">
        <v>29</v>
      </c>
      <c r="C9" s="3" t="s">
        <v>30</v>
      </c>
      <c r="D9" s="3">
        <v>1</v>
      </c>
      <c r="E9" s="24"/>
      <c r="F9" s="7">
        <f t="shared" si="0"/>
        <v>0</v>
      </c>
    </row>
    <row r="10" spans="1:6" ht="12.75" customHeight="1">
      <c r="A10" s="1" t="s">
        <v>35</v>
      </c>
      <c r="B10" s="2" t="s">
        <v>32</v>
      </c>
      <c r="C10" s="3" t="s">
        <v>27</v>
      </c>
      <c r="D10" s="3">
        <v>8</v>
      </c>
      <c r="E10" s="24"/>
      <c r="F10" s="7">
        <f t="shared" si="0"/>
        <v>0</v>
      </c>
    </row>
    <row r="11" spans="1:6" ht="12.75" customHeight="1">
      <c r="A11" s="1" t="s">
        <v>46</v>
      </c>
      <c r="B11" s="2" t="s">
        <v>60</v>
      </c>
      <c r="C11" s="3" t="s">
        <v>27</v>
      </c>
      <c r="D11" s="3">
        <v>8</v>
      </c>
      <c r="E11" s="24"/>
      <c r="F11" s="7">
        <f t="shared" si="0"/>
        <v>0</v>
      </c>
    </row>
    <row r="12" spans="1:6" s="29" customFormat="1" ht="12.75">
      <c r="A12" s="1" t="s">
        <v>59</v>
      </c>
      <c r="B12" s="26" t="s">
        <v>61</v>
      </c>
      <c r="C12" s="27" t="s">
        <v>30</v>
      </c>
      <c r="D12" s="27">
        <v>1</v>
      </c>
      <c r="E12" s="28"/>
      <c r="F12" s="7">
        <f t="shared" si="0"/>
        <v>0</v>
      </c>
    </row>
    <row r="13" spans="1:6" ht="12.75" customHeight="1">
      <c r="A13" s="1" t="s">
        <v>49</v>
      </c>
      <c r="B13" s="2" t="s">
        <v>36</v>
      </c>
      <c r="C13" s="3" t="s">
        <v>27</v>
      </c>
      <c r="D13" s="3">
        <v>1</v>
      </c>
      <c r="E13" s="24"/>
      <c r="F13" s="7">
        <f t="shared" si="0"/>
        <v>0</v>
      </c>
    </row>
    <row r="14" spans="1:6" ht="12.75" customHeight="1">
      <c r="A14" s="11" t="s">
        <v>37</v>
      </c>
      <c r="B14" s="2"/>
      <c r="C14" s="3"/>
      <c r="D14" s="3"/>
      <c r="E14" s="7"/>
      <c r="F14" s="7"/>
    </row>
    <row r="15" spans="1:6" ht="12.75" customHeight="1">
      <c r="A15" s="20" t="s">
        <v>14</v>
      </c>
      <c r="B15" s="20" t="s">
        <v>38</v>
      </c>
      <c r="C15" s="20" t="s">
        <v>16</v>
      </c>
      <c r="D15" s="21" t="s">
        <v>17</v>
      </c>
      <c r="E15" s="8" t="s">
        <v>18</v>
      </c>
      <c r="F15" s="8" t="s">
        <v>19</v>
      </c>
    </row>
    <row r="16" spans="1:6" ht="12.75" customHeight="1">
      <c r="A16" s="1" t="s">
        <v>20</v>
      </c>
      <c r="B16" s="6" t="s">
        <v>39</v>
      </c>
      <c r="C16" s="3" t="s">
        <v>22</v>
      </c>
      <c r="D16" s="3">
        <f>D4</f>
        <v>956</v>
      </c>
      <c r="E16" s="25"/>
      <c r="F16" s="7">
        <f>D16*E16</f>
        <v>0</v>
      </c>
    </row>
    <row r="17" spans="1:6" ht="12.75" customHeight="1">
      <c r="A17" s="1" t="s">
        <v>23</v>
      </c>
      <c r="B17" s="6" t="s">
        <v>40</v>
      </c>
      <c r="C17" s="3" t="s">
        <v>22</v>
      </c>
      <c r="D17" s="3">
        <f>D6</f>
        <v>2335</v>
      </c>
      <c r="E17" s="25"/>
      <c r="F17" s="7">
        <f aca="true" t="shared" si="1" ref="F17:F26">D17*E17</f>
        <v>0</v>
      </c>
    </row>
    <row r="18" spans="1:6" ht="12.75" customHeight="1">
      <c r="A18" s="1" t="s">
        <v>25</v>
      </c>
      <c r="B18" s="6" t="s">
        <v>63</v>
      </c>
      <c r="C18" s="3" t="s">
        <v>22</v>
      </c>
      <c r="D18" s="3">
        <f>D7</f>
        <v>390</v>
      </c>
      <c r="E18" s="25"/>
      <c r="F18" s="7">
        <f t="shared" si="1"/>
        <v>0</v>
      </c>
    </row>
    <row r="19" spans="1:6" ht="12.75" customHeight="1">
      <c r="A19" s="1" t="s">
        <v>28</v>
      </c>
      <c r="B19" s="12" t="s">
        <v>42</v>
      </c>
      <c r="C19" s="3" t="s">
        <v>27</v>
      </c>
      <c r="D19" s="3">
        <v>23</v>
      </c>
      <c r="E19" s="24"/>
      <c r="F19" s="7">
        <f t="shared" si="1"/>
        <v>0</v>
      </c>
    </row>
    <row r="20" spans="1:6" ht="12.75" customHeight="1">
      <c r="A20" s="1" t="s">
        <v>31</v>
      </c>
      <c r="B20" s="12" t="s">
        <v>43</v>
      </c>
      <c r="C20" s="3" t="s">
        <v>27</v>
      </c>
      <c r="D20" s="3">
        <v>23</v>
      </c>
      <c r="E20" s="24"/>
      <c r="F20" s="7">
        <f t="shared" si="1"/>
        <v>0</v>
      </c>
    </row>
    <row r="21" spans="1:6" ht="12.75" customHeight="1">
      <c r="A21" s="1" t="s">
        <v>33</v>
      </c>
      <c r="B21" s="12" t="s">
        <v>65</v>
      </c>
      <c r="C21" s="3" t="s">
        <v>27</v>
      </c>
      <c r="D21" s="3">
        <v>1</v>
      </c>
      <c r="E21" s="24"/>
      <c r="F21" s="7">
        <f t="shared" si="1"/>
        <v>0</v>
      </c>
    </row>
    <row r="22" spans="1:6" ht="12.75" customHeight="1">
      <c r="A22" s="1" t="s">
        <v>35</v>
      </c>
      <c r="B22" s="12" t="s">
        <v>66</v>
      </c>
      <c r="C22" s="3" t="s">
        <v>27</v>
      </c>
      <c r="D22" s="3">
        <v>1</v>
      </c>
      <c r="E22" s="24"/>
      <c r="F22" s="7">
        <f t="shared" si="1"/>
        <v>0</v>
      </c>
    </row>
    <row r="23" spans="1:6" ht="12.75" customHeight="1">
      <c r="A23" s="1" t="s">
        <v>46</v>
      </c>
      <c r="B23" s="12" t="s">
        <v>45</v>
      </c>
      <c r="C23" s="3" t="s">
        <v>27</v>
      </c>
      <c r="D23" s="3">
        <v>23</v>
      </c>
      <c r="E23" s="24"/>
      <c r="F23" s="7">
        <f t="shared" si="1"/>
        <v>0</v>
      </c>
    </row>
    <row r="24" spans="1:6" ht="12.75" customHeight="1">
      <c r="A24" s="1" t="s">
        <v>59</v>
      </c>
      <c r="B24" s="12" t="s">
        <v>47</v>
      </c>
      <c r="C24" s="3" t="s">
        <v>48</v>
      </c>
      <c r="D24" s="3">
        <v>24</v>
      </c>
      <c r="E24" s="24"/>
      <c r="F24" s="7">
        <f t="shared" si="1"/>
        <v>0</v>
      </c>
    </row>
    <row r="25" spans="1:6" ht="20.1">
      <c r="A25" s="39" t="s">
        <v>49</v>
      </c>
      <c r="B25" s="12" t="s">
        <v>67</v>
      </c>
      <c r="C25" s="41" t="s">
        <v>22</v>
      </c>
      <c r="D25" s="41">
        <v>290</v>
      </c>
      <c r="E25" s="24"/>
      <c r="F25" s="7">
        <f t="shared" si="1"/>
        <v>0</v>
      </c>
    </row>
    <row r="26" spans="1:6" ht="12.75" customHeight="1">
      <c r="A26" s="1" t="s">
        <v>68</v>
      </c>
      <c r="B26" s="12" t="s">
        <v>50</v>
      </c>
      <c r="C26" s="3" t="s">
        <v>48</v>
      </c>
      <c r="D26" s="3">
        <v>78</v>
      </c>
      <c r="E26" s="24"/>
      <c r="F26" s="7">
        <f t="shared" si="1"/>
        <v>0</v>
      </c>
    </row>
    <row r="27" spans="1:6" ht="12.75" customHeight="1">
      <c r="A27" s="11" t="s">
        <v>51</v>
      </c>
      <c r="B27" s="12"/>
      <c r="C27" s="3"/>
      <c r="D27" s="13"/>
      <c r="E27" s="14"/>
      <c r="F27" s="14"/>
    </row>
    <row r="28" spans="1:6" ht="12.75" customHeight="1">
      <c r="A28" s="15" t="s">
        <v>52</v>
      </c>
      <c r="B28" s="16"/>
      <c r="C28" s="17"/>
      <c r="D28" s="17"/>
      <c r="E28" s="10"/>
      <c r="F28" s="9">
        <f>SUM(F4:F13)</f>
        <v>0</v>
      </c>
    </row>
    <row r="29" spans="1:6" ht="12.75" customHeight="1">
      <c r="A29" s="15" t="s">
        <v>53</v>
      </c>
      <c r="B29" s="16"/>
      <c r="C29" s="17"/>
      <c r="D29" s="17"/>
      <c r="E29" s="10"/>
      <c r="F29" s="9">
        <f>SUM(F16:F26)</f>
        <v>0</v>
      </c>
    </row>
    <row r="30" spans="1:6" ht="12.75" customHeight="1">
      <c r="A30" s="5" t="s">
        <v>12</v>
      </c>
      <c r="B30" s="20"/>
      <c r="C30" s="18"/>
      <c r="D30" s="18"/>
      <c r="E30" s="10"/>
      <c r="F30" s="19">
        <f>ROUND(SUM(F28:F29),1)</f>
        <v>0</v>
      </c>
    </row>
    <row r="32" ht="12.75">
      <c r="B32" s="37" t="s">
        <v>54</v>
      </c>
    </row>
    <row r="38" ht="12.75">
      <c r="F38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5 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2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2482</v>
      </c>
      <c r="E4" s="24"/>
      <c r="F4" s="7">
        <f>D4*E4</f>
        <v>0</v>
      </c>
    </row>
    <row r="5" spans="1:6" ht="12.75" customHeight="1">
      <c r="A5" s="1" t="s">
        <v>23</v>
      </c>
      <c r="B5" s="2" t="s">
        <v>24</v>
      </c>
      <c r="C5" s="3" t="s">
        <v>22</v>
      </c>
      <c r="D5" s="3">
        <v>5260</v>
      </c>
      <c r="E5" s="24"/>
      <c r="F5" s="7">
        <f aca="true" t="shared" si="0" ref="F5:F10">D5*E5</f>
        <v>0</v>
      </c>
    </row>
    <row r="6" spans="1:6" ht="12.75" customHeight="1">
      <c r="A6" s="1" t="s">
        <v>25</v>
      </c>
      <c r="B6" s="2" t="s">
        <v>26</v>
      </c>
      <c r="C6" s="3" t="s">
        <v>27</v>
      </c>
      <c r="D6" s="3">
        <v>2</v>
      </c>
      <c r="E6" s="24"/>
      <c r="F6" s="7">
        <f t="shared" si="0"/>
        <v>0</v>
      </c>
    </row>
    <row r="7" spans="1:6" ht="12.75" customHeight="1">
      <c r="A7" s="1" t="s">
        <v>28</v>
      </c>
      <c r="B7" s="2" t="s">
        <v>29</v>
      </c>
      <c r="C7" s="3" t="s">
        <v>30</v>
      </c>
      <c r="D7" s="3">
        <v>1</v>
      </c>
      <c r="E7" s="24"/>
      <c r="F7" s="7">
        <f t="shared" si="0"/>
        <v>0</v>
      </c>
    </row>
    <row r="8" spans="1:6" ht="12.75" customHeight="1">
      <c r="A8" s="1" t="s">
        <v>31</v>
      </c>
      <c r="B8" s="2" t="s">
        <v>32</v>
      </c>
      <c r="C8" s="3" t="s">
        <v>27</v>
      </c>
      <c r="D8" s="3">
        <v>10</v>
      </c>
      <c r="E8" s="24"/>
      <c r="F8" s="7">
        <f t="shared" si="0"/>
        <v>0</v>
      </c>
    </row>
    <row r="9" spans="1:6" ht="12.75" customHeight="1">
      <c r="A9" s="1" t="s">
        <v>33</v>
      </c>
      <c r="B9" s="2" t="s">
        <v>34</v>
      </c>
      <c r="C9" s="3" t="s">
        <v>30</v>
      </c>
      <c r="D9" s="3">
        <v>1</v>
      </c>
      <c r="E9" s="24"/>
      <c r="F9" s="7">
        <f t="shared" si="0"/>
        <v>0</v>
      </c>
    </row>
    <row r="10" spans="1:6" ht="12.75" customHeight="1">
      <c r="A10" s="1" t="s">
        <v>35</v>
      </c>
      <c r="B10" s="2" t="s">
        <v>36</v>
      </c>
      <c r="C10" s="3" t="s">
        <v>27</v>
      </c>
      <c r="D10" s="3">
        <v>1</v>
      </c>
      <c r="E10" s="24"/>
      <c r="F10" s="7">
        <f t="shared" si="0"/>
        <v>0</v>
      </c>
    </row>
    <row r="11" spans="1:6" ht="12.75" customHeight="1">
      <c r="A11" s="11" t="s">
        <v>37</v>
      </c>
      <c r="B11" s="2"/>
      <c r="C11" s="3"/>
      <c r="D11" s="3"/>
      <c r="E11" s="7"/>
      <c r="F11" s="7"/>
    </row>
    <row r="12" spans="1:6" ht="12.75" customHeight="1">
      <c r="A12" s="20" t="s">
        <v>14</v>
      </c>
      <c r="B12" s="20" t="s">
        <v>38</v>
      </c>
      <c r="C12" s="20" t="s">
        <v>16</v>
      </c>
      <c r="D12" s="21" t="s">
        <v>17</v>
      </c>
      <c r="E12" s="8" t="s">
        <v>18</v>
      </c>
      <c r="F12" s="8" t="s">
        <v>19</v>
      </c>
    </row>
    <row r="13" spans="1:6" ht="12.75" customHeight="1">
      <c r="A13" s="1" t="s">
        <v>20</v>
      </c>
      <c r="B13" s="6" t="s">
        <v>39</v>
      </c>
      <c r="C13" s="3" t="s">
        <v>22</v>
      </c>
      <c r="D13" s="3">
        <f>D4</f>
        <v>2482</v>
      </c>
      <c r="E13" s="25"/>
      <c r="F13" s="7">
        <f>D13*E13</f>
        <v>0</v>
      </c>
    </row>
    <row r="14" spans="1:6" ht="12.75" customHeight="1">
      <c r="A14" s="1" t="s">
        <v>23</v>
      </c>
      <c r="B14" s="6" t="s">
        <v>40</v>
      </c>
      <c r="C14" s="3" t="s">
        <v>22</v>
      </c>
      <c r="D14" s="3">
        <f>D5</f>
        <v>5260</v>
      </c>
      <c r="E14" s="25"/>
      <c r="F14" s="7">
        <f aca="true" t="shared" si="1" ref="F14:F21">D14*E14</f>
        <v>0</v>
      </c>
    </row>
    <row r="15" spans="1:6" ht="12.75" customHeight="1">
      <c r="A15" s="1" t="s">
        <v>25</v>
      </c>
      <c r="B15" s="12" t="s">
        <v>41</v>
      </c>
      <c r="C15" s="3" t="s">
        <v>27</v>
      </c>
      <c r="D15" s="3">
        <f>D8</f>
        <v>10</v>
      </c>
      <c r="E15" s="24"/>
      <c r="F15" s="7">
        <f t="shared" si="1"/>
        <v>0</v>
      </c>
    </row>
    <row r="16" spans="1:6" ht="12.75" customHeight="1">
      <c r="A16" s="1" t="s">
        <v>28</v>
      </c>
      <c r="B16" s="12" t="s">
        <v>42</v>
      </c>
      <c r="C16" s="3" t="s">
        <v>27</v>
      </c>
      <c r="D16" s="3">
        <v>39</v>
      </c>
      <c r="E16" s="24"/>
      <c r="F16" s="7">
        <f t="shared" si="1"/>
        <v>0</v>
      </c>
    </row>
    <row r="17" spans="1:6" ht="12.75" customHeight="1">
      <c r="A17" s="1" t="s">
        <v>31</v>
      </c>
      <c r="B17" s="12" t="s">
        <v>43</v>
      </c>
      <c r="C17" s="3" t="s">
        <v>27</v>
      </c>
      <c r="D17" s="3">
        <v>39</v>
      </c>
      <c r="E17" s="24"/>
      <c r="F17" s="7">
        <f t="shared" si="1"/>
        <v>0</v>
      </c>
    </row>
    <row r="18" spans="1:6" ht="12.75" customHeight="1">
      <c r="A18" s="1" t="s">
        <v>33</v>
      </c>
      <c r="B18" s="12" t="s">
        <v>44</v>
      </c>
      <c r="C18" s="3" t="s">
        <v>27</v>
      </c>
      <c r="D18" s="3">
        <f>D6</f>
        <v>2</v>
      </c>
      <c r="E18" s="24"/>
      <c r="F18" s="7">
        <f t="shared" si="1"/>
        <v>0</v>
      </c>
    </row>
    <row r="19" spans="1:6" ht="12.75" customHeight="1">
      <c r="A19" s="1" t="s">
        <v>35</v>
      </c>
      <c r="B19" s="12" t="s">
        <v>45</v>
      </c>
      <c r="C19" s="3" t="s">
        <v>27</v>
      </c>
      <c r="D19" s="3">
        <v>39</v>
      </c>
      <c r="E19" s="24"/>
      <c r="F19" s="7">
        <f t="shared" si="1"/>
        <v>0</v>
      </c>
    </row>
    <row r="20" spans="1:6" ht="12.75" customHeight="1">
      <c r="A20" s="1" t="s">
        <v>46</v>
      </c>
      <c r="B20" s="12" t="s">
        <v>47</v>
      </c>
      <c r="C20" s="3" t="s">
        <v>48</v>
      </c>
      <c r="D20" s="3">
        <v>30</v>
      </c>
      <c r="E20" s="24"/>
      <c r="F20" s="7">
        <f t="shared" si="1"/>
        <v>0</v>
      </c>
    </row>
    <row r="21" spans="1:6" ht="12.75" customHeight="1">
      <c r="A21" s="1" t="s">
        <v>49</v>
      </c>
      <c r="B21" s="12" t="s">
        <v>50</v>
      </c>
      <c r="C21" s="3" t="s">
        <v>48</v>
      </c>
      <c r="D21" s="3">
        <v>90</v>
      </c>
      <c r="E21" s="24"/>
      <c r="F21" s="7">
        <f t="shared" si="1"/>
        <v>0</v>
      </c>
    </row>
    <row r="22" spans="1:6" ht="12.75" customHeight="1">
      <c r="A22" s="11" t="s">
        <v>51</v>
      </c>
      <c r="B22" s="12"/>
      <c r="C22" s="3"/>
      <c r="D22" s="13"/>
      <c r="E22" s="14"/>
      <c r="F22" s="14"/>
    </row>
    <row r="23" spans="1:6" ht="12.75" customHeight="1">
      <c r="A23" s="15" t="s">
        <v>52</v>
      </c>
      <c r="B23" s="16"/>
      <c r="C23" s="17"/>
      <c r="D23" s="17"/>
      <c r="E23" s="10"/>
      <c r="F23" s="9">
        <f>SUM(F4:F10)</f>
        <v>0</v>
      </c>
    </row>
    <row r="24" spans="1:6" ht="12.75" customHeight="1">
      <c r="A24" s="15" t="s">
        <v>53</v>
      </c>
      <c r="B24" s="16"/>
      <c r="C24" s="17"/>
      <c r="D24" s="17"/>
      <c r="E24" s="10"/>
      <c r="F24" s="9">
        <f>SUM(F13:F21)</f>
        <v>0</v>
      </c>
    </row>
    <row r="25" spans="1:6" ht="12.75" customHeight="1">
      <c r="A25" s="5" t="s">
        <v>12</v>
      </c>
      <c r="B25" s="20"/>
      <c r="C25" s="18"/>
      <c r="D25" s="18"/>
      <c r="E25" s="10"/>
      <c r="F25" s="19">
        <f>ROUND(SUM(F23:F24),1)</f>
        <v>0</v>
      </c>
    </row>
    <row r="27" spans="1:2" ht="12.75">
      <c r="A27" s="36"/>
      <c r="B27" s="37" t="s">
        <v>54</v>
      </c>
    </row>
    <row r="33" ht="12.75">
      <c r="F33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0 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3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2430</v>
      </c>
      <c r="E4" s="24"/>
      <c r="F4" s="7">
        <f>D4*E4</f>
        <v>0</v>
      </c>
    </row>
    <row r="5" spans="1:6" ht="12.75" customHeight="1">
      <c r="A5" s="1" t="s">
        <v>23</v>
      </c>
      <c r="B5" s="2" t="s">
        <v>55</v>
      </c>
      <c r="C5" s="3" t="s">
        <v>22</v>
      </c>
      <c r="D5" s="3">
        <v>360</v>
      </c>
      <c r="E5" s="24"/>
      <c r="F5" s="7">
        <f aca="true" t="shared" si="0" ref="F5:F14">D5*E5</f>
        <v>0</v>
      </c>
    </row>
    <row r="6" spans="1:6" ht="12.75" customHeight="1">
      <c r="A6" s="1" t="s">
        <v>25</v>
      </c>
      <c r="B6" s="2" t="s">
        <v>56</v>
      </c>
      <c r="C6" s="3" t="s">
        <v>30</v>
      </c>
      <c r="D6" s="3">
        <v>1</v>
      </c>
      <c r="E6" s="24"/>
      <c r="F6" s="7">
        <f t="shared" si="0"/>
        <v>0</v>
      </c>
    </row>
    <row r="7" spans="1:6" ht="12.75" customHeight="1">
      <c r="A7" s="1" t="s">
        <v>28</v>
      </c>
      <c r="B7" s="2" t="s">
        <v>24</v>
      </c>
      <c r="C7" s="3" t="s">
        <v>22</v>
      </c>
      <c r="D7" s="3">
        <v>4452</v>
      </c>
      <c r="E7" s="24"/>
      <c r="F7" s="7">
        <f t="shared" si="0"/>
        <v>0</v>
      </c>
    </row>
    <row r="8" spans="1:6" ht="12.75" customHeight="1">
      <c r="A8" s="1" t="s">
        <v>31</v>
      </c>
      <c r="B8" s="2" t="s">
        <v>57</v>
      </c>
      <c r="C8" s="3" t="s">
        <v>22</v>
      </c>
      <c r="D8" s="3">
        <v>190</v>
      </c>
      <c r="E8" s="24"/>
      <c r="F8" s="7">
        <f t="shared" si="0"/>
        <v>0</v>
      </c>
    </row>
    <row r="9" spans="1:6" s="29" customFormat="1" ht="20.1">
      <c r="A9" s="39" t="s">
        <v>33</v>
      </c>
      <c r="B9" s="26" t="s">
        <v>58</v>
      </c>
      <c r="C9" s="40" t="s">
        <v>27</v>
      </c>
      <c r="D9" s="40">
        <v>1</v>
      </c>
      <c r="E9" s="28"/>
      <c r="F9" s="7">
        <f t="shared" si="0"/>
        <v>0</v>
      </c>
    </row>
    <row r="10" spans="1:6" ht="12.75" customHeight="1">
      <c r="A10" s="1" t="s">
        <v>35</v>
      </c>
      <c r="B10" s="2" t="s">
        <v>29</v>
      </c>
      <c r="C10" s="3" t="s">
        <v>30</v>
      </c>
      <c r="D10" s="3">
        <v>1</v>
      </c>
      <c r="E10" s="24"/>
      <c r="F10" s="7">
        <f t="shared" si="0"/>
        <v>0</v>
      </c>
    </row>
    <row r="11" spans="1:6" ht="12.75" customHeight="1">
      <c r="A11" s="1" t="s">
        <v>46</v>
      </c>
      <c r="B11" s="2" t="s">
        <v>32</v>
      </c>
      <c r="C11" s="3" t="s">
        <v>27</v>
      </c>
      <c r="D11" s="3">
        <v>5</v>
      </c>
      <c r="E11" s="24"/>
      <c r="F11" s="7">
        <f t="shared" si="0"/>
        <v>0</v>
      </c>
    </row>
    <row r="12" spans="1:6" ht="12.75" customHeight="1">
      <c r="A12" s="1" t="s">
        <v>59</v>
      </c>
      <c r="B12" s="2" t="s">
        <v>60</v>
      </c>
      <c r="C12" s="3" t="s">
        <v>27</v>
      </c>
      <c r="D12" s="3">
        <v>8</v>
      </c>
      <c r="E12" s="24"/>
      <c r="F12" s="7">
        <f t="shared" si="0"/>
        <v>0</v>
      </c>
    </row>
    <row r="13" spans="1:6" s="29" customFormat="1" ht="12.75">
      <c r="A13" s="1" t="s">
        <v>49</v>
      </c>
      <c r="B13" s="26" t="s">
        <v>61</v>
      </c>
      <c r="C13" s="27" t="s">
        <v>30</v>
      </c>
      <c r="D13" s="27">
        <v>1</v>
      </c>
      <c r="E13" s="28"/>
      <c r="F13" s="7">
        <f t="shared" si="0"/>
        <v>0</v>
      </c>
    </row>
    <row r="14" spans="1:6" ht="12.75" customHeight="1">
      <c r="A14" s="1" t="s">
        <v>62</v>
      </c>
      <c r="B14" s="2" t="s">
        <v>36</v>
      </c>
      <c r="C14" s="3" t="s">
        <v>27</v>
      </c>
      <c r="D14" s="3">
        <v>1</v>
      </c>
      <c r="E14" s="24"/>
      <c r="F14" s="7">
        <f t="shared" si="0"/>
        <v>0</v>
      </c>
    </row>
    <row r="15" spans="1:6" ht="12.75" customHeight="1">
      <c r="A15" s="11" t="s">
        <v>37</v>
      </c>
      <c r="B15" s="2"/>
      <c r="C15" s="3"/>
      <c r="D15" s="3"/>
      <c r="E15" s="7"/>
      <c r="F15" s="7"/>
    </row>
    <row r="16" spans="1:6" ht="12.75" customHeight="1">
      <c r="A16" s="20" t="s">
        <v>14</v>
      </c>
      <c r="B16" s="20" t="s">
        <v>38</v>
      </c>
      <c r="C16" s="20" t="s">
        <v>16</v>
      </c>
      <c r="D16" s="21" t="s">
        <v>17</v>
      </c>
      <c r="E16" s="8" t="s">
        <v>18</v>
      </c>
      <c r="F16" s="8" t="s">
        <v>19</v>
      </c>
    </row>
    <row r="17" spans="1:6" ht="12.75" customHeight="1">
      <c r="A17" s="1" t="s">
        <v>20</v>
      </c>
      <c r="B17" s="6" t="s">
        <v>39</v>
      </c>
      <c r="C17" s="3" t="s">
        <v>22</v>
      </c>
      <c r="D17" s="3">
        <f>D4</f>
        <v>2430</v>
      </c>
      <c r="E17" s="25"/>
      <c r="F17" s="7">
        <f>D17*E17</f>
        <v>0</v>
      </c>
    </row>
    <row r="18" spans="1:6" ht="12.75" customHeight="1">
      <c r="A18" s="1" t="s">
        <v>23</v>
      </c>
      <c r="B18" s="6" t="s">
        <v>40</v>
      </c>
      <c r="C18" s="3" t="s">
        <v>22</v>
      </c>
      <c r="D18" s="3">
        <f>D7</f>
        <v>4452</v>
      </c>
      <c r="E18" s="25"/>
      <c r="F18" s="7">
        <f aca="true" t="shared" si="1" ref="F18:F29">D18*E18</f>
        <v>0</v>
      </c>
    </row>
    <row r="19" spans="1:6" ht="12.75" customHeight="1">
      <c r="A19" s="1" t="s">
        <v>25</v>
      </c>
      <c r="B19" s="6" t="s">
        <v>63</v>
      </c>
      <c r="C19" s="3" t="s">
        <v>22</v>
      </c>
      <c r="D19" s="3">
        <f>D8</f>
        <v>190</v>
      </c>
      <c r="E19" s="25"/>
      <c r="F19" s="7">
        <f t="shared" si="1"/>
        <v>0</v>
      </c>
    </row>
    <row r="20" spans="1:6" ht="12.75" customHeight="1">
      <c r="A20" s="1" t="s">
        <v>28</v>
      </c>
      <c r="B20" s="12" t="s">
        <v>64</v>
      </c>
      <c r="C20" s="3" t="s">
        <v>27</v>
      </c>
      <c r="D20" s="3">
        <f>SUM(D11:D12)</f>
        <v>13</v>
      </c>
      <c r="E20" s="24"/>
      <c r="F20" s="7">
        <f t="shared" si="1"/>
        <v>0</v>
      </c>
    </row>
    <row r="21" spans="1:6" ht="12.75" customHeight="1">
      <c r="A21" s="1" t="s">
        <v>31</v>
      </c>
      <c r="B21" s="12" t="s">
        <v>42</v>
      </c>
      <c r="C21" s="3" t="s">
        <v>27</v>
      </c>
      <c r="D21" s="3">
        <v>37</v>
      </c>
      <c r="E21" s="24"/>
      <c r="F21" s="7">
        <f t="shared" si="1"/>
        <v>0</v>
      </c>
    </row>
    <row r="22" spans="1:6" ht="12.75" customHeight="1">
      <c r="A22" s="1" t="s">
        <v>33</v>
      </c>
      <c r="B22" s="12" t="s">
        <v>43</v>
      </c>
      <c r="C22" s="3" t="s">
        <v>27</v>
      </c>
      <c r="D22" s="3">
        <v>37</v>
      </c>
      <c r="E22" s="24"/>
      <c r="F22" s="7">
        <f t="shared" si="1"/>
        <v>0</v>
      </c>
    </row>
    <row r="23" spans="1:6" ht="12.75" customHeight="1">
      <c r="A23" s="1" t="s">
        <v>35</v>
      </c>
      <c r="B23" s="12" t="s">
        <v>65</v>
      </c>
      <c r="C23" s="3" t="s">
        <v>27</v>
      </c>
      <c r="D23" s="3">
        <v>1</v>
      </c>
      <c r="E23" s="24"/>
      <c r="F23" s="7">
        <f t="shared" si="1"/>
        <v>0</v>
      </c>
    </row>
    <row r="24" spans="1:6" ht="12.75" customHeight="1">
      <c r="A24" s="1" t="s">
        <v>46</v>
      </c>
      <c r="B24" s="12" t="s">
        <v>66</v>
      </c>
      <c r="C24" s="3" t="s">
        <v>27</v>
      </c>
      <c r="D24" s="3">
        <v>1</v>
      </c>
      <c r="E24" s="24"/>
      <c r="F24" s="7">
        <f t="shared" si="1"/>
        <v>0</v>
      </c>
    </row>
    <row r="25" spans="1:6" ht="12.75" customHeight="1">
      <c r="A25" s="1" t="s">
        <v>59</v>
      </c>
      <c r="B25" s="12" t="s">
        <v>45</v>
      </c>
      <c r="C25" s="3" t="s">
        <v>27</v>
      </c>
      <c r="D25" s="3">
        <v>37</v>
      </c>
      <c r="E25" s="24"/>
      <c r="F25" s="7">
        <f t="shared" si="1"/>
        <v>0</v>
      </c>
    </row>
    <row r="26" spans="1:6" ht="12.75" customHeight="1">
      <c r="A26" s="1" t="s">
        <v>49</v>
      </c>
      <c r="B26" s="12" t="s">
        <v>47</v>
      </c>
      <c r="C26" s="3" t="s">
        <v>48</v>
      </c>
      <c r="D26" s="3">
        <v>30</v>
      </c>
      <c r="E26" s="24"/>
      <c r="F26" s="7">
        <f t="shared" si="1"/>
        <v>0</v>
      </c>
    </row>
    <row r="27" spans="1:6" ht="20.1">
      <c r="A27" s="1" t="s">
        <v>62</v>
      </c>
      <c r="B27" s="12" t="s">
        <v>67</v>
      </c>
      <c r="C27" s="3" t="s">
        <v>22</v>
      </c>
      <c r="D27" s="3">
        <v>90</v>
      </c>
      <c r="E27" s="24"/>
      <c r="F27" s="7">
        <f t="shared" si="1"/>
        <v>0</v>
      </c>
    </row>
    <row r="28" spans="1:6" ht="12.75" customHeight="1">
      <c r="A28" s="1" t="s">
        <v>68</v>
      </c>
      <c r="B28" s="12" t="s">
        <v>69</v>
      </c>
      <c r="C28" s="3" t="s">
        <v>48</v>
      </c>
      <c r="D28" s="3">
        <v>24</v>
      </c>
      <c r="E28" s="24"/>
      <c r="F28" s="7">
        <f t="shared" si="1"/>
        <v>0</v>
      </c>
    </row>
    <row r="29" spans="1:6" ht="12.75" customHeight="1">
      <c r="A29" s="1" t="s">
        <v>70</v>
      </c>
      <c r="B29" s="12" t="s">
        <v>50</v>
      </c>
      <c r="C29" s="3" t="s">
        <v>48</v>
      </c>
      <c r="D29" s="3">
        <v>90</v>
      </c>
      <c r="E29" s="24"/>
      <c r="F29" s="7">
        <f t="shared" si="1"/>
        <v>0</v>
      </c>
    </row>
    <row r="30" spans="1:6" ht="12.75" customHeight="1">
      <c r="A30" s="11" t="s">
        <v>51</v>
      </c>
      <c r="B30" s="12"/>
      <c r="C30" s="3"/>
      <c r="D30" s="13"/>
      <c r="E30" s="14"/>
      <c r="F30" s="14"/>
    </row>
    <row r="31" spans="1:6" ht="12.75" customHeight="1">
      <c r="A31" s="15" t="s">
        <v>52</v>
      </c>
      <c r="B31" s="16"/>
      <c r="C31" s="17"/>
      <c r="D31" s="17"/>
      <c r="E31" s="10"/>
      <c r="F31" s="9">
        <f>SUM(F4:F14)</f>
        <v>0</v>
      </c>
    </row>
    <row r="32" spans="1:6" ht="12.75" customHeight="1">
      <c r="A32" s="15" t="s">
        <v>53</v>
      </c>
      <c r="B32" s="16"/>
      <c r="C32" s="17"/>
      <c r="D32" s="17"/>
      <c r="E32" s="10"/>
      <c r="F32" s="9">
        <f>SUM(F17:F29)</f>
        <v>0</v>
      </c>
    </row>
    <row r="33" spans="1:6" ht="12.75" customHeight="1">
      <c r="A33" s="5" t="s">
        <v>12</v>
      </c>
      <c r="B33" s="20"/>
      <c r="C33" s="18"/>
      <c r="D33" s="18"/>
      <c r="E33" s="10"/>
      <c r="F33" s="19">
        <f>ROUND(SUM(F31:F32),1)</f>
        <v>0</v>
      </c>
    </row>
    <row r="35" ht="12.75">
      <c r="B35" s="37" t="s">
        <v>54</v>
      </c>
    </row>
    <row r="41" ht="12.75">
      <c r="F41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8 A29" numberStoredAsText="1"/>
    <ignoredError sqref="D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241E-6509-4B2C-A35D-AABEA016176F}">
  <dimension ref="A1:F29"/>
  <sheetViews>
    <sheetView workbookViewId="0" topLeftCell="A1"/>
  </sheetViews>
  <sheetFormatPr defaultColWidth="9.00390625" defaultRowHeight="12.75"/>
  <cols>
    <col min="1" max="1" width="4.75390625" style="0" customWidth="1"/>
    <col min="2" max="2" width="53.25390625" style="0" customWidth="1"/>
    <col min="3" max="3" width="3.25390625" style="0" bestFit="1" customWidth="1"/>
    <col min="4" max="4" width="5.375" style="0" bestFit="1" customWidth="1"/>
    <col min="5" max="5" width="9.625" style="0" bestFit="1" customWidth="1"/>
    <col min="6" max="6" width="8.375" style="0" bestFit="1" customWidth="1"/>
  </cols>
  <sheetData>
    <row r="1" spans="1:6" ht="15">
      <c r="A1" s="1"/>
      <c r="B1" s="22" t="s">
        <v>4</v>
      </c>
      <c r="C1" s="3"/>
      <c r="D1" s="3"/>
      <c r="E1" s="7"/>
      <c r="F1" s="7"/>
    </row>
    <row r="2" spans="1:6" ht="14.1">
      <c r="A2" s="11" t="s">
        <v>13</v>
      </c>
      <c r="B2" s="2"/>
      <c r="C2" s="3"/>
      <c r="D2" s="3"/>
      <c r="E2" s="7"/>
      <c r="F2" s="7"/>
    </row>
    <row r="3" spans="1:6" ht="12.75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>
      <c r="A4" s="1" t="s">
        <v>20</v>
      </c>
      <c r="B4" s="2" t="s">
        <v>21</v>
      </c>
      <c r="C4" s="3" t="s">
        <v>22</v>
      </c>
      <c r="D4" s="3">
        <v>700</v>
      </c>
      <c r="E4" s="24"/>
      <c r="F4" s="7">
        <f>D4*E4</f>
        <v>0</v>
      </c>
    </row>
    <row r="5" spans="1:6" ht="12.75">
      <c r="A5" s="1" t="s">
        <v>23</v>
      </c>
      <c r="B5" s="2" t="s">
        <v>24</v>
      </c>
      <c r="C5" s="3" t="s">
        <v>22</v>
      </c>
      <c r="D5" s="3">
        <v>1220</v>
      </c>
      <c r="E5" s="24"/>
      <c r="F5" s="7">
        <f aca="true" t="shared" si="0" ref="F5:F12">D5*E5</f>
        <v>0</v>
      </c>
    </row>
    <row r="6" spans="1:6" ht="12.75">
      <c r="A6" s="1" t="s">
        <v>25</v>
      </c>
      <c r="B6" s="26" t="s">
        <v>71</v>
      </c>
      <c r="C6" s="3" t="s">
        <v>27</v>
      </c>
      <c r="D6" s="3">
        <v>9</v>
      </c>
      <c r="E6" s="24"/>
      <c r="F6" s="7">
        <f t="shared" si="0"/>
        <v>0</v>
      </c>
    </row>
    <row r="7" spans="1:6" ht="12.75">
      <c r="A7" s="1" t="s">
        <v>31</v>
      </c>
      <c r="B7" s="2" t="s">
        <v>32</v>
      </c>
      <c r="C7" s="3" t="s">
        <v>27</v>
      </c>
      <c r="D7" s="3">
        <v>5</v>
      </c>
      <c r="E7" s="24"/>
      <c r="F7" s="7">
        <f t="shared" si="0"/>
        <v>0</v>
      </c>
    </row>
    <row r="8" spans="1:6" ht="12.75">
      <c r="A8" s="38" t="s">
        <v>33</v>
      </c>
      <c r="B8" s="2" t="s">
        <v>72</v>
      </c>
      <c r="C8" s="3" t="s">
        <v>27</v>
      </c>
      <c r="D8" s="3">
        <v>4</v>
      </c>
      <c r="E8" s="24"/>
      <c r="F8" s="7">
        <f t="shared" si="0"/>
        <v>0</v>
      </c>
    </row>
    <row r="9" spans="1:6" ht="12.75">
      <c r="A9" s="38" t="s">
        <v>35</v>
      </c>
      <c r="B9" s="2" t="s">
        <v>73</v>
      </c>
      <c r="C9" s="3" t="s">
        <v>27</v>
      </c>
      <c r="D9" s="3">
        <v>4</v>
      </c>
      <c r="E9" s="24"/>
      <c r="F9" s="7">
        <f t="shared" si="0"/>
        <v>0</v>
      </c>
    </row>
    <row r="10" spans="1:6" ht="12.75">
      <c r="A10" s="38" t="s">
        <v>46</v>
      </c>
      <c r="B10" s="2" t="s">
        <v>74</v>
      </c>
      <c r="C10" s="3" t="s">
        <v>27</v>
      </c>
      <c r="D10" s="3">
        <v>4</v>
      </c>
      <c r="E10" s="24"/>
      <c r="F10" s="7">
        <f t="shared" si="0"/>
        <v>0</v>
      </c>
    </row>
    <row r="11" spans="1:6" ht="12.6" customHeight="1">
      <c r="A11" s="38" t="s">
        <v>62</v>
      </c>
      <c r="B11" s="26" t="s">
        <v>61</v>
      </c>
      <c r="C11" s="3" t="s">
        <v>30</v>
      </c>
      <c r="D11" s="3">
        <v>1</v>
      </c>
      <c r="E11" s="24"/>
      <c r="F11" s="7">
        <f t="shared" si="0"/>
        <v>0</v>
      </c>
    </row>
    <row r="12" spans="1:6" ht="12.75">
      <c r="A12" s="38" t="s">
        <v>68</v>
      </c>
      <c r="B12" s="2" t="s">
        <v>36</v>
      </c>
      <c r="C12" s="3" t="s">
        <v>27</v>
      </c>
      <c r="D12" s="3">
        <v>1</v>
      </c>
      <c r="E12" s="24"/>
      <c r="F12" s="7">
        <f t="shared" si="0"/>
        <v>0</v>
      </c>
    </row>
    <row r="13" spans="1:6" ht="14.1">
      <c r="A13" s="11" t="s">
        <v>37</v>
      </c>
      <c r="B13" s="2"/>
      <c r="C13" s="3"/>
      <c r="D13" s="3"/>
      <c r="E13" s="7"/>
      <c r="F13" s="7"/>
    </row>
    <row r="14" spans="1:6" ht="12.75">
      <c r="A14" s="20" t="s">
        <v>14</v>
      </c>
      <c r="B14" s="20" t="s">
        <v>38</v>
      </c>
      <c r="C14" s="20" t="s">
        <v>16</v>
      </c>
      <c r="D14" s="21" t="s">
        <v>17</v>
      </c>
      <c r="E14" s="8" t="s">
        <v>18</v>
      </c>
      <c r="F14" s="8" t="s">
        <v>19</v>
      </c>
    </row>
    <row r="15" spans="1:6" ht="12.75">
      <c r="A15" s="1" t="s">
        <v>20</v>
      </c>
      <c r="B15" s="6" t="s">
        <v>39</v>
      </c>
      <c r="C15" s="3" t="s">
        <v>22</v>
      </c>
      <c r="D15" s="3">
        <f>D4</f>
        <v>700</v>
      </c>
      <c r="E15" s="25"/>
      <c r="F15" s="7">
        <f>D15*E15</f>
        <v>0</v>
      </c>
    </row>
    <row r="16" spans="1:6" ht="12.75">
      <c r="A16" s="1" t="s">
        <v>23</v>
      </c>
      <c r="B16" s="6" t="s">
        <v>40</v>
      </c>
      <c r="C16" s="3" t="s">
        <v>22</v>
      </c>
      <c r="D16" s="3">
        <f>D5</f>
        <v>1220</v>
      </c>
      <c r="E16" s="25"/>
      <c r="F16" s="7">
        <f aca="true" t="shared" si="1" ref="F16:F23">D16*E16</f>
        <v>0</v>
      </c>
    </row>
    <row r="17" spans="1:6" ht="12.75">
      <c r="A17" s="1" t="s">
        <v>25</v>
      </c>
      <c r="B17" s="12" t="s">
        <v>41</v>
      </c>
      <c r="C17" s="3" t="s">
        <v>27</v>
      </c>
      <c r="D17" s="3">
        <f>D7</f>
        <v>5</v>
      </c>
      <c r="E17" s="24"/>
      <c r="F17" s="7">
        <f t="shared" si="1"/>
        <v>0</v>
      </c>
    </row>
    <row r="18" spans="1:6" ht="12.75">
      <c r="A18" s="1" t="s">
        <v>28</v>
      </c>
      <c r="B18" s="12" t="s">
        <v>42</v>
      </c>
      <c r="C18" s="3" t="s">
        <v>27</v>
      </c>
      <c r="D18" s="3">
        <v>14</v>
      </c>
      <c r="E18" s="24"/>
      <c r="F18" s="7">
        <f t="shared" si="1"/>
        <v>0</v>
      </c>
    </row>
    <row r="19" spans="1:6" ht="12.75">
      <c r="A19" s="1" t="s">
        <v>31</v>
      </c>
      <c r="B19" s="12" t="s">
        <v>43</v>
      </c>
      <c r="C19" s="3" t="s">
        <v>27</v>
      </c>
      <c r="D19" s="3">
        <v>14</v>
      </c>
      <c r="E19" s="24"/>
      <c r="F19" s="7">
        <f t="shared" si="1"/>
        <v>0</v>
      </c>
    </row>
    <row r="20" spans="1:6" ht="12.75">
      <c r="A20" s="1" t="s">
        <v>33</v>
      </c>
      <c r="B20" s="12" t="s">
        <v>75</v>
      </c>
      <c r="C20" s="3" t="s">
        <v>27</v>
      </c>
      <c r="D20" s="3">
        <v>9</v>
      </c>
      <c r="E20" s="24"/>
      <c r="F20" s="7">
        <f t="shared" si="1"/>
        <v>0</v>
      </c>
    </row>
    <row r="21" spans="1:6" ht="12.75">
      <c r="A21" s="1" t="s">
        <v>35</v>
      </c>
      <c r="B21" s="12" t="s">
        <v>45</v>
      </c>
      <c r="C21" s="3" t="s">
        <v>27</v>
      </c>
      <c r="D21" s="3">
        <v>14</v>
      </c>
      <c r="E21" s="24"/>
      <c r="F21" s="7">
        <f t="shared" si="1"/>
        <v>0</v>
      </c>
    </row>
    <row r="22" spans="1:6" ht="12.75">
      <c r="A22" s="1" t="s">
        <v>46</v>
      </c>
      <c r="B22" s="12" t="s">
        <v>47</v>
      </c>
      <c r="C22" s="3" t="s">
        <v>48</v>
      </c>
      <c r="D22" s="3">
        <v>20</v>
      </c>
      <c r="E22" s="24"/>
      <c r="F22" s="7">
        <f t="shared" si="1"/>
        <v>0</v>
      </c>
    </row>
    <row r="23" spans="1:6" ht="12.75">
      <c r="A23" s="1" t="s">
        <v>49</v>
      </c>
      <c r="B23" s="12" t="s">
        <v>50</v>
      </c>
      <c r="C23" s="3" t="s">
        <v>48</v>
      </c>
      <c r="D23" s="3">
        <v>60</v>
      </c>
      <c r="E23" s="24"/>
      <c r="F23" s="7">
        <f t="shared" si="1"/>
        <v>0</v>
      </c>
    </row>
    <row r="24" spans="1:6" ht="14.1">
      <c r="A24" s="11" t="s">
        <v>51</v>
      </c>
      <c r="B24" s="12"/>
      <c r="C24" s="3"/>
      <c r="D24" s="13"/>
      <c r="E24" s="14"/>
      <c r="F24" s="14"/>
    </row>
    <row r="25" spans="1:6" ht="12.75">
      <c r="A25" s="15" t="s">
        <v>52</v>
      </c>
      <c r="B25" s="16"/>
      <c r="C25" s="17"/>
      <c r="D25" s="17"/>
      <c r="E25" s="10"/>
      <c r="F25" s="9">
        <f>SUM(F4:F12)</f>
        <v>0</v>
      </c>
    </row>
    <row r="26" spans="1:6" ht="12.75">
      <c r="A26" s="15" t="s">
        <v>53</v>
      </c>
      <c r="B26" s="16"/>
      <c r="C26" s="17"/>
      <c r="D26" s="17"/>
      <c r="E26" s="10"/>
      <c r="F26" s="9">
        <f>SUM(F15:F23)</f>
        <v>0</v>
      </c>
    </row>
    <row r="27" spans="1:6" ht="12.75">
      <c r="A27" s="5" t="s">
        <v>12</v>
      </c>
      <c r="B27" s="20"/>
      <c r="C27" s="18"/>
      <c r="D27" s="18"/>
      <c r="E27" s="10"/>
      <c r="F27" s="19">
        <f>ROUND(SUM(F25:F26),1)</f>
        <v>0</v>
      </c>
    </row>
    <row r="29" spans="1:2" ht="12.75">
      <c r="A29" s="36"/>
      <c r="B29" s="37" t="s">
        <v>54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10 A11:A22 A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926-D3E6-4B0D-8991-41D1C7E17E8A}">
  <dimension ref="A1:F31"/>
  <sheetViews>
    <sheetView workbookViewId="0" topLeftCell="A1"/>
  </sheetViews>
  <sheetFormatPr defaultColWidth="9.00390625" defaultRowHeight="12.75"/>
  <cols>
    <col min="1" max="1" width="5.00390625" style="0" customWidth="1"/>
    <col min="2" max="2" width="51.00390625" style="0" bestFit="1" customWidth="1"/>
    <col min="3" max="3" width="3.25390625" style="0" bestFit="1" customWidth="1"/>
    <col min="4" max="4" width="5.375" style="0" bestFit="1" customWidth="1"/>
    <col min="5" max="5" width="9.625" style="0" bestFit="1" customWidth="1"/>
    <col min="6" max="6" width="8.375" style="0" bestFit="1" customWidth="1"/>
  </cols>
  <sheetData>
    <row r="1" spans="1:6" ht="15">
      <c r="A1" s="1"/>
      <c r="B1" s="22" t="s">
        <v>6</v>
      </c>
      <c r="C1" s="3"/>
      <c r="D1" s="3"/>
      <c r="E1" s="7"/>
      <c r="F1" s="7"/>
    </row>
    <row r="2" spans="1:6" ht="14.1">
      <c r="A2" s="11" t="s">
        <v>13</v>
      </c>
      <c r="B2" s="2"/>
      <c r="C2" s="3"/>
      <c r="D2" s="3"/>
      <c r="E2" s="7"/>
      <c r="F2" s="7"/>
    </row>
    <row r="3" spans="1:6" ht="12.75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>
      <c r="A4" s="1" t="s">
        <v>20</v>
      </c>
      <c r="B4" s="2" t="s">
        <v>21</v>
      </c>
      <c r="C4" s="3" t="s">
        <v>22</v>
      </c>
      <c r="D4" s="3">
        <v>1000</v>
      </c>
      <c r="E4" s="24"/>
      <c r="F4" s="7">
        <f>D4*E4</f>
        <v>0</v>
      </c>
    </row>
    <row r="5" spans="1:6" ht="12.75">
      <c r="A5" s="1" t="s">
        <v>23</v>
      </c>
      <c r="B5" s="2" t="s">
        <v>24</v>
      </c>
      <c r="C5" s="3" t="s">
        <v>22</v>
      </c>
      <c r="D5" s="3">
        <v>3200</v>
      </c>
      <c r="E5" s="24"/>
      <c r="F5" s="7">
        <f aca="true" t="shared" si="0" ref="F5:F15">D5*E5</f>
        <v>0</v>
      </c>
    </row>
    <row r="6" spans="1:6" ht="12.75">
      <c r="A6" s="1" t="s">
        <v>25</v>
      </c>
      <c r="B6" s="2" t="s">
        <v>71</v>
      </c>
      <c r="C6" s="3" t="s">
        <v>27</v>
      </c>
      <c r="D6" s="3">
        <v>10</v>
      </c>
      <c r="E6" s="24"/>
      <c r="F6" s="7">
        <f t="shared" si="0"/>
        <v>0</v>
      </c>
    </row>
    <row r="7" spans="1:6" ht="12.75">
      <c r="A7" s="1" t="s">
        <v>28</v>
      </c>
      <c r="B7" s="2" t="s">
        <v>32</v>
      </c>
      <c r="C7" s="3" t="s">
        <v>27</v>
      </c>
      <c r="D7" s="3">
        <v>17</v>
      </c>
      <c r="E7" s="24"/>
      <c r="F7" s="7">
        <f t="shared" si="0"/>
        <v>0</v>
      </c>
    </row>
    <row r="8" spans="1:6" ht="12.75">
      <c r="A8" s="1" t="s">
        <v>31</v>
      </c>
      <c r="B8" s="2" t="s">
        <v>76</v>
      </c>
      <c r="C8" s="3" t="s">
        <v>27</v>
      </c>
      <c r="D8" s="3">
        <v>800</v>
      </c>
      <c r="E8" s="24"/>
      <c r="F8" s="7">
        <f t="shared" si="0"/>
        <v>0</v>
      </c>
    </row>
    <row r="9" spans="1:6" ht="12.75">
      <c r="A9" s="1" t="s">
        <v>33</v>
      </c>
      <c r="B9" s="2" t="s">
        <v>77</v>
      </c>
      <c r="C9" s="3" t="s">
        <v>27</v>
      </c>
      <c r="D9" s="3">
        <v>120</v>
      </c>
      <c r="E9" s="24"/>
      <c r="F9" s="7">
        <f t="shared" si="0"/>
        <v>0</v>
      </c>
    </row>
    <row r="10" spans="1:6" ht="12.75">
      <c r="A10" s="1" t="s">
        <v>35</v>
      </c>
      <c r="B10" s="2" t="s">
        <v>78</v>
      </c>
      <c r="C10" s="3" t="s">
        <v>27</v>
      </c>
      <c r="D10" s="3">
        <v>140</v>
      </c>
      <c r="E10" s="24"/>
      <c r="F10" s="7">
        <f t="shared" si="0"/>
        <v>0</v>
      </c>
    </row>
    <row r="11" spans="1:6" ht="12.75">
      <c r="A11" s="1" t="s">
        <v>46</v>
      </c>
      <c r="B11" s="2" t="s">
        <v>72</v>
      </c>
      <c r="C11" s="3" t="s">
        <v>27</v>
      </c>
      <c r="D11" s="3">
        <v>3</v>
      </c>
      <c r="E11" s="24"/>
      <c r="F11" s="7">
        <f t="shared" si="0"/>
        <v>0</v>
      </c>
    </row>
    <row r="12" spans="1:6" ht="12.75">
      <c r="A12" s="1" t="s">
        <v>59</v>
      </c>
      <c r="B12" s="2" t="s">
        <v>79</v>
      </c>
      <c r="C12" s="3" t="s">
        <v>27</v>
      </c>
      <c r="D12" s="3">
        <v>3</v>
      </c>
      <c r="E12" s="24"/>
      <c r="F12" s="7">
        <f t="shared" si="0"/>
        <v>0</v>
      </c>
    </row>
    <row r="13" spans="1:6" ht="12.75">
      <c r="A13" s="1" t="s">
        <v>49</v>
      </c>
      <c r="B13" s="2" t="s">
        <v>74</v>
      </c>
      <c r="C13" s="3" t="s">
        <v>27</v>
      </c>
      <c r="D13" s="3">
        <v>3</v>
      </c>
      <c r="E13" s="24"/>
      <c r="F13" s="7">
        <f t="shared" si="0"/>
        <v>0</v>
      </c>
    </row>
    <row r="14" spans="1:6" ht="12.75">
      <c r="A14" s="1" t="s">
        <v>62</v>
      </c>
      <c r="B14" s="2" t="s">
        <v>34</v>
      </c>
      <c r="C14" s="3" t="s">
        <v>30</v>
      </c>
      <c r="D14" s="3">
        <v>1</v>
      </c>
      <c r="E14" s="24"/>
      <c r="F14" s="7">
        <f t="shared" si="0"/>
        <v>0</v>
      </c>
    </row>
    <row r="15" spans="1:6" ht="12.75">
      <c r="A15" s="1" t="s">
        <v>68</v>
      </c>
      <c r="B15" s="2" t="s">
        <v>36</v>
      </c>
      <c r="C15" s="3" t="s">
        <v>27</v>
      </c>
      <c r="D15" s="3">
        <v>1</v>
      </c>
      <c r="E15" s="24"/>
      <c r="F15" s="7">
        <f t="shared" si="0"/>
        <v>0</v>
      </c>
    </row>
    <row r="16" spans="1:6" ht="14.1">
      <c r="A16" s="11" t="s">
        <v>37</v>
      </c>
      <c r="B16" s="2"/>
      <c r="C16" s="3"/>
      <c r="D16" s="3"/>
      <c r="E16" s="7"/>
      <c r="F16" s="7"/>
    </row>
    <row r="17" spans="1:6" ht="12.75">
      <c r="A17" s="20" t="s">
        <v>14</v>
      </c>
      <c r="B17" s="20" t="s">
        <v>38</v>
      </c>
      <c r="C17" s="20" t="s">
        <v>16</v>
      </c>
      <c r="D17" s="21" t="s">
        <v>17</v>
      </c>
      <c r="E17" s="8" t="s">
        <v>18</v>
      </c>
      <c r="F17" s="8" t="s">
        <v>19</v>
      </c>
    </row>
    <row r="18" spans="1:6" ht="12.75">
      <c r="A18" s="1" t="s">
        <v>20</v>
      </c>
      <c r="B18" s="6" t="s">
        <v>39</v>
      </c>
      <c r="C18" s="3" t="s">
        <v>22</v>
      </c>
      <c r="D18" s="3">
        <f>D4</f>
        <v>1000</v>
      </c>
      <c r="E18" s="25"/>
      <c r="F18" s="7">
        <f>D18*E18</f>
        <v>0</v>
      </c>
    </row>
    <row r="19" spans="1:6" ht="12.75">
      <c r="A19" s="1" t="s">
        <v>23</v>
      </c>
      <c r="B19" s="6" t="s">
        <v>40</v>
      </c>
      <c r="C19" s="3" t="s">
        <v>22</v>
      </c>
      <c r="D19" s="3">
        <f>D5</f>
        <v>3200</v>
      </c>
      <c r="E19" s="25"/>
      <c r="F19" s="7">
        <f aca="true" t="shared" si="1" ref="F19:F25">D19*E19</f>
        <v>0</v>
      </c>
    </row>
    <row r="20" spans="1:6" ht="12.75">
      <c r="A20" s="1" t="s">
        <v>25</v>
      </c>
      <c r="B20" s="12" t="s">
        <v>41</v>
      </c>
      <c r="C20" s="3" t="s">
        <v>27</v>
      </c>
      <c r="D20" s="3">
        <f>D7</f>
        <v>17</v>
      </c>
      <c r="E20" s="24"/>
      <c r="F20" s="7">
        <f t="shared" si="1"/>
        <v>0</v>
      </c>
    </row>
    <row r="21" spans="1:6" ht="12.75">
      <c r="A21" s="1" t="s">
        <v>28</v>
      </c>
      <c r="B21" s="12" t="s">
        <v>42</v>
      </c>
      <c r="C21" s="3" t="s">
        <v>27</v>
      </c>
      <c r="D21" s="3">
        <v>31</v>
      </c>
      <c r="E21" s="24"/>
      <c r="F21" s="7">
        <f t="shared" si="1"/>
        <v>0</v>
      </c>
    </row>
    <row r="22" spans="1:6" ht="12.75">
      <c r="A22" s="1" t="s">
        <v>31</v>
      </c>
      <c r="B22" s="12" t="s">
        <v>43</v>
      </c>
      <c r="C22" s="3" t="s">
        <v>27</v>
      </c>
      <c r="D22" s="3">
        <v>31</v>
      </c>
      <c r="E22" s="24"/>
      <c r="F22" s="7">
        <f t="shared" si="1"/>
        <v>0</v>
      </c>
    </row>
    <row r="23" spans="1:6" ht="12.75">
      <c r="A23" s="1" t="s">
        <v>35</v>
      </c>
      <c r="B23" s="12" t="s">
        <v>45</v>
      </c>
      <c r="C23" s="3" t="s">
        <v>27</v>
      </c>
      <c r="D23" s="3">
        <v>31</v>
      </c>
      <c r="E23" s="24"/>
      <c r="F23" s="7">
        <f t="shared" si="1"/>
        <v>0</v>
      </c>
    </row>
    <row r="24" spans="1:6" ht="12.75">
      <c r="A24" s="1" t="s">
        <v>46</v>
      </c>
      <c r="B24" s="12" t="s">
        <v>47</v>
      </c>
      <c r="C24" s="3" t="s">
        <v>48</v>
      </c>
      <c r="D24" s="3">
        <v>8</v>
      </c>
      <c r="E24" s="24"/>
      <c r="F24" s="7">
        <f t="shared" si="1"/>
        <v>0</v>
      </c>
    </row>
    <row r="25" spans="1:6" ht="12.75">
      <c r="A25" s="1" t="s">
        <v>49</v>
      </c>
      <c r="B25" s="12" t="s">
        <v>50</v>
      </c>
      <c r="C25" s="3" t="s">
        <v>48</v>
      </c>
      <c r="D25" s="3">
        <v>60</v>
      </c>
      <c r="E25" s="24"/>
      <c r="F25" s="7">
        <f t="shared" si="1"/>
        <v>0</v>
      </c>
    </row>
    <row r="26" spans="1:6" ht="14.1">
      <c r="A26" s="11" t="s">
        <v>51</v>
      </c>
      <c r="B26" s="12"/>
      <c r="C26" s="3"/>
      <c r="D26" s="13"/>
      <c r="E26" s="14"/>
      <c r="F26" s="14"/>
    </row>
    <row r="27" spans="1:6" ht="12.75">
      <c r="A27" s="15" t="s">
        <v>52</v>
      </c>
      <c r="B27" s="16"/>
      <c r="C27" s="17"/>
      <c r="D27" s="17"/>
      <c r="E27" s="10"/>
      <c r="F27" s="9">
        <f>SUM(F4:F15)</f>
        <v>0</v>
      </c>
    </row>
    <row r="28" spans="1:6" ht="12.75">
      <c r="A28" s="15" t="s">
        <v>53</v>
      </c>
      <c r="B28" s="16"/>
      <c r="C28" s="17"/>
      <c r="D28" s="17"/>
      <c r="E28" s="10"/>
      <c r="F28" s="9">
        <f>SUM(F18:F25)</f>
        <v>0</v>
      </c>
    </row>
    <row r="29" spans="1:6" ht="12.75">
      <c r="A29" s="5" t="s">
        <v>12</v>
      </c>
      <c r="B29" s="20"/>
      <c r="C29" s="18"/>
      <c r="D29" s="18"/>
      <c r="E29" s="10"/>
      <c r="F29" s="19">
        <f>ROUND(SUM(F27:F28),1)</f>
        <v>0</v>
      </c>
    </row>
    <row r="31" spans="1:2" ht="12.75">
      <c r="A31" s="36"/>
      <c r="B31" s="37" t="s">
        <v>54</v>
      </c>
    </row>
  </sheetData>
  <printOptions/>
  <pageMargins left="0.7" right="0.7" top="0.787401575" bottom="0.787401575" header="0.3" footer="0.3"/>
  <pageSetup orientation="portrait" paperSize="9"/>
  <ignoredErrors>
    <ignoredError sqref="A4:A24 A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E96B-DE67-4702-BDB3-8C49DEEC8411}">
  <dimension ref="A1:F29"/>
  <sheetViews>
    <sheetView workbookViewId="0" topLeftCell="A1"/>
  </sheetViews>
  <sheetFormatPr defaultColWidth="23.375" defaultRowHeight="12.75"/>
  <cols>
    <col min="1" max="1" width="5.125" style="0" customWidth="1"/>
    <col min="2" max="2" width="51.00390625" style="0" bestFit="1" customWidth="1"/>
    <col min="3" max="3" width="3.25390625" style="0" bestFit="1" customWidth="1"/>
    <col min="4" max="4" width="5.375" style="0" bestFit="1" customWidth="1"/>
    <col min="5" max="5" width="9.625" style="0" bestFit="1" customWidth="1"/>
    <col min="6" max="6" width="8.375" style="0" bestFit="1" customWidth="1"/>
  </cols>
  <sheetData>
    <row r="1" spans="1:6" ht="15">
      <c r="A1" s="1"/>
      <c r="B1" s="22" t="s">
        <v>5</v>
      </c>
      <c r="C1" s="3"/>
      <c r="D1" s="3"/>
      <c r="E1" s="7"/>
      <c r="F1" s="7"/>
    </row>
    <row r="2" spans="1:6" ht="14.1">
      <c r="A2" s="11" t="s">
        <v>13</v>
      </c>
      <c r="B2" s="2"/>
      <c r="C2" s="3"/>
      <c r="D2" s="3"/>
      <c r="E2" s="7"/>
      <c r="F2" s="7"/>
    </row>
    <row r="3" spans="1:6" ht="12.75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>
      <c r="A4" s="1" t="s">
        <v>20</v>
      </c>
      <c r="B4" s="2" t="s">
        <v>21</v>
      </c>
      <c r="C4" s="3" t="s">
        <v>22</v>
      </c>
      <c r="D4" s="3">
        <v>600</v>
      </c>
      <c r="E4" s="24"/>
      <c r="F4" s="7">
        <f>D4*E4</f>
        <v>0</v>
      </c>
    </row>
    <row r="5" spans="1:6" ht="12.75">
      <c r="A5" s="1" t="s">
        <v>23</v>
      </c>
      <c r="B5" s="2" t="s">
        <v>24</v>
      </c>
      <c r="C5" s="3" t="s">
        <v>22</v>
      </c>
      <c r="D5" s="3">
        <v>930</v>
      </c>
      <c r="E5" s="24"/>
      <c r="F5" s="7">
        <f aca="true" t="shared" si="0" ref="F5:F12">D5*E5</f>
        <v>0</v>
      </c>
    </row>
    <row r="6" spans="1:6" ht="12.75">
      <c r="A6" s="1" t="s">
        <v>25</v>
      </c>
      <c r="B6" s="2" t="s">
        <v>32</v>
      </c>
      <c r="C6" s="3" t="s">
        <v>27</v>
      </c>
      <c r="D6" s="3">
        <v>4</v>
      </c>
      <c r="E6" s="24"/>
      <c r="F6" s="7">
        <f t="shared" si="0"/>
        <v>0</v>
      </c>
    </row>
    <row r="7" spans="1:6" ht="12.75">
      <c r="A7" s="1" t="s">
        <v>28</v>
      </c>
      <c r="B7" s="2" t="s">
        <v>76</v>
      </c>
      <c r="C7" s="3" t="s">
        <v>27</v>
      </c>
      <c r="D7" s="3">
        <v>450</v>
      </c>
      <c r="E7" s="24"/>
      <c r="F7" s="7">
        <f t="shared" si="0"/>
        <v>0</v>
      </c>
    </row>
    <row r="8" spans="1:6" ht="12.75">
      <c r="A8" s="1" t="s">
        <v>31</v>
      </c>
      <c r="B8" s="2" t="s">
        <v>72</v>
      </c>
      <c r="C8" s="3" t="s">
        <v>27</v>
      </c>
      <c r="D8" s="3">
        <v>3</v>
      </c>
      <c r="E8" s="24"/>
      <c r="F8" s="7">
        <f t="shared" si="0"/>
        <v>0</v>
      </c>
    </row>
    <row r="9" spans="1:6" ht="12.75">
      <c r="A9" s="1" t="s">
        <v>33</v>
      </c>
      <c r="B9" s="2" t="s">
        <v>79</v>
      </c>
      <c r="C9" s="3" t="s">
        <v>27</v>
      </c>
      <c r="D9" s="3">
        <v>3</v>
      </c>
      <c r="E9" s="24"/>
      <c r="F9" s="7">
        <f t="shared" si="0"/>
        <v>0</v>
      </c>
    </row>
    <row r="10" spans="1:6" ht="12.75">
      <c r="A10" s="1" t="s">
        <v>35</v>
      </c>
      <c r="B10" s="2" t="s">
        <v>74</v>
      </c>
      <c r="C10" s="3" t="s">
        <v>27</v>
      </c>
      <c r="D10" s="3">
        <v>3</v>
      </c>
      <c r="E10" s="24"/>
      <c r="F10" s="7">
        <f t="shared" si="0"/>
        <v>0</v>
      </c>
    </row>
    <row r="11" spans="1:6" ht="12.75">
      <c r="A11" s="1" t="s">
        <v>46</v>
      </c>
      <c r="B11" s="2" t="s">
        <v>34</v>
      </c>
      <c r="C11" s="3" t="s">
        <v>30</v>
      </c>
      <c r="D11" s="3">
        <v>1</v>
      </c>
      <c r="E11" s="24"/>
      <c r="F11" s="7">
        <f t="shared" si="0"/>
        <v>0</v>
      </c>
    </row>
    <row r="12" spans="1:6" ht="12.75">
      <c r="A12" s="1" t="s">
        <v>59</v>
      </c>
      <c r="B12" s="2" t="s">
        <v>36</v>
      </c>
      <c r="C12" s="3" t="s">
        <v>27</v>
      </c>
      <c r="D12" s="3">
        <v>1</v>
      </c>
      <c r="E12" s="24"/>
      <c r="F12" s="7">
        <f t="shared" si="0"/>
        <v>0</v>
      </c>
    </row>
    <row r="13" spans="1:6" ht="14.1">
      <c r="A13" s="11" t="s">
        <v>37</v>
      </c>
      <c r="B13" s="2"/>
      <c r="C13" s="3"/>
      <c r="D13" s="3"/>
      <c r="E13" s="7"/>
      <c r="F13" s="7"/>
    </row>
    <row r="14" spans="1:6" ht="12.75">
      <c r="A14" s="20" t="s">
        <v>14</v>
      </c>
      <c r="B14" s="20" t="s">
        <v>38</v>
      </c>
      <c r="C14" s="20" t="s">
        <v>16</v>
      </c>
      <c r="D14" s="21" t="s">
        <v>17</v>
      </c>
      <c r="E14" s="8" t="s">
        <v>18</v>
      </c>
      <c r="F14" s="8" t="s">
        <v>19</v>
      </c>
    </row>
    <row r="15" spans="1:6" ht="12.75">
      <c r="A15" s="1" t="s">
        <v>20</v>
      </c>
      <c r="B15" s="6" t="s">
        <v>39</v>
      </c>
      <c r="C15" s="3" t="s">
        <v>22</v>
      </c>
      <c r="D15" s="3">
        <f>D4</f>
        <v>600</v>
      </c>
      <c r="E15" s="25"/>
      <c r="F15" s="7">
        <f>D15*E15</f>
        <v>0</v>
      </c>
    </row>
    <row r="16" spans="1:6" ht="12.75">
      <c r="A16" s="1" t="s">
        <v>23</v>
      </c>
      <c r="B16" s="6" t="s">
        <v>40</v>
      </c>
      <c r="C16" s="3" t="s">
        <v>22</v>
      </c>
      <c r="D16" s="3">
        <f>D5</f>
        <v>930</v>
      </c>
      <c r="E16" s="25"/>
      <c r="F16" s="7">
        <f aca="true" t="shared" si="1" ref="F16:F23">D16*E16</f>
        <v>0</v>
      </c>
    </row>
    <row r="17" spans="1:6" ht="12.75">
      <c r="A17" s="1" t="s">
        <v>25</v>
      </c>
      <c r="B17" s="12" t="s">
        <v>41</v>
      </c>
      <c r="C17" s="3" t="s">
        <v>27</v>
      </c>
      <c r="D17" s="3">
        <f>D6</f>
        <v>4</v>
      </c>
      <c r="E17" s="24"/>
      <c r="F17" s="7">
        <f t="shared" si="1"/>
        <v>0</v>
      </c>
    </row>
    <row r="18" spans="1:6" ht="12.75">
      <c r="A18" s="1" t="s">
        <v>28</v>
      </c>
      <c r="B18" s="12" t="s">
        <v>42</v>
      </c>
      <c r="C18" s="3" t="s">
        <v>27</v>
      </c>
      <c r="D18" s="3">
        <v>13</v>
      </c>
      <c r="E18" s="24"/>
      <c r="F18" s="7">
        <f t="shared" si="1"/>
        <v>0</v>
      </c>
    </row>
    <row r="19" spans="1:6" ht="12.75">
      <c r="A19" s="1" t="s">
        <v>31</v>
      </c>
      <c r="B19" s="12" t="s">
        <v>43</v>
      </c>
      <c r="C19" s="3" t="s">
        <v>27</v>
      </c>
      <c r="D19" s="3">
        <v>13</v>
      </c>
      <c r="E19" s="24"/>
      <c r="F19" s="7">
        <f t="shared" si="1"/>
        <v>0</v>
      </c>
    </row>
    <row r="20" spans="1:6" ht="12.75">
      <c r="A20" s="1" t="s">
        <v>33</v>
      </c>
      <c r="B20" s="12" t="s">
        <v>75</v>
      </c>
      <c r="C20" s="3" t="s">
        <v>27</v>
      </c>
      <c r="D20" s="3">
        <v>6</v>
      </c>
      <c r="E20" s="24"/>
      <c r="F20" s="7">
        <f t="shared" si="1"/>
        <v>0</v>
      </c>
    </row>
    <row r="21" spans="1:6" ht="12.75">
      <c r="A21" s="1" t="s">
        <v>35</v>
      </c>
      <c r="B21" s="12" t="s">
        <v>45</v>
      </c>
      <c r="C21" s="3" t="s">
        <v>27</v>
      </c>
      <c r="D21" s="3">
        <v>13</v>
      </c>
      <c r="E21" s="24"/>
      <c r="F21" s="7">
        <f t="shared" si="1"/>
        <v>0</v>
      </c>
    </row>
    <row r="22" spans="1:6" ht="12.75">
      <c r="A22" s="1" t="s">
        <v>46</v>
      </c>
      <c r="B22" s="12" t="s">
        <v>47</v>
      </c>
      <c r="C22" s="3" t="s">
        <v>48</v>
      </c>
      <c r="D22" s="3">
        <v>15</v>
      </c>
      <c r="E22" s="24"/>
      <c r="F22" s="7">
        <f t="shared" si="1"/>
        <v>0</v>
      </c>
    </row>
    <row r="23" spans="1:6" ht="12.75">
      <c r="A23" s="1" t="s">
        <v>49</v>
      </c>
      <c r="B23" s="12" t="s">
        <v>50</v>
      </c>
      <c r="C23" s="3" t="s">
        <v>48</v>
      </c>
      <c r="D23" s="3">
        <v>50</v>
      </c>
      <c r="E23" s="24"/>
      <c r="F23" s="7">
        <f t="shared" si="1"/>
        <v>0</v>
      </c>
    </row>
    <row r="24" spans="1:6" ht="14.1">
      <c r="A24" s="11" t="s">
        <v>51</v>
      </c>
      <c r="B24" s="12"/>
      <c r="C24" s="3"/>
      <c r="D24" s="13"/>
      <c r="E24" s="14"/>
      <c r="F24" s="14"/>
    </row>
    <row r="25" spans="1:6" ht="12.75">
      <c r="A25" s="15" t="s">
        <v>52</v>
      </c>
      <c r="B25" s="16"/>
      <c r="C25" s="17"/>
      <c r="D25" s="17"/>
      <c r="E25" s="10"/>
      <c r="F25" s="9">
        <f>SUM(F4:F12)</f>
        <v>0</v>
      </c>
    </row>
    <row r="26" spans="1:6" ht="12.75">
      <c r="A26" s="15" t="s">
        <v>53</v>
      </c>
      <c r="B26" s="16"/>
      <c r="C26" s="17"/>
      <c r="D26" s="17"/>
      <c r="E26" s="10"/>
      <c r="F26" s="9">
        <f>SUM(F15:F23)</f>
        <v>0</v>
      </c>
    </row>
    <row r="27" spans="1:6" ht="12.75">
      <c r="A27" s="5" t="s">
        <v>12</v>
      </c>
      <c r="B27" s="20"/>
      <c r="C27" s="18"/>
      <c r="D27" s="18"/>
      <c r="E27" s="10"/>
      <c r="F27" s="19">
        <f>ROUND(SUM(F25:F26),1)</f>
        <v>0</v>
      </c>
    </row>
    <row r="29" spans="1:2" ht="12.75">
      <c r="A29" s="36"/>
      <c r="B29" s="37" t="s">
        <v>54</v>
      </c>
    </row>
  </sheetData>
  <printOptions/>
  <pageMargins left="0.7" right="0.7" top="0.787401575" bottom="0.787401575" header="0.3" footer="0.3"/>
  <pageSetup orientation="portrait" paperSize="9"/>
  <ignoredErrors>
    <ignoredError sqref="A4:A22 A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F5B8-DAF2-4A3B-8DD2-AB470C9BEFFD}">
  <dimension ref="A1:F32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5.00390625" style="0" customWidth="1"/>
    <col min="2" max="2" width="51.00390625" style="0" bestFit="1" customWidth="1"/>
    <col min="3" max="3" width="3.25390625" style="0" bestFit="1" customWidth="1"/>
    <col min="4" max="4" width="5.375" style="0" bestFit="1" customWidth="1"/>
    <col min="5" max="5" width="9.625" style="0" bestFit="1" customWidth="1"/>
    <col min="6" max="6" width="8.375" style="0" bestFit="1" customWidth="1"/>
  </cols>
  <sheetData>
    <row r="1" spans="1:6" ht="15">
      <c r="A1" s="1"/>
      <c r="B1" s="22" t="s">
        <v>7</v>
      </c>
      <c r="C1" s="3"/>
      <c r="D1" s="3"/>
      <c r="E1" s="7"/>
      <c r="F1" s="7"/>
    </row>
    <row r="2" spans="1:6" ht="14.1">
      <c r="A2" s="11" t="s">
        <v>13</v>
      </c>
      <c r="B2" s="2"/>
      <c r="C2" s="3"/>
      <c r="D2" s="3"/>
      <c r="E2" s="7"/>
      <c r="F2" s="7"/>
    </row>
    <row r="3" spans="1:6" ht="12.75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>
      <c r="A4" s="1" t="s">
        <v>20</v>
      </c>
      <c r="B4" s="2" t="s">
        <v>21</v>
      </c>
      <c r="C4" s="3" t="s">
        <v>22</v>
      </c>
      <c r="D4" s="3">
        <v>850</v>
      </c>
      <c r="E4" s="24"/>
      <c r="F4" s="7">
        <f>D4*E4</f>
        <v>0</v>
      </c>
    </row>
    <row r="5" spans="1:6" ht="12.75">
      <c r="A5" s="1" t="s">
        <v>23</v>
      </c>
      <c r="B5" s="2" t="s">
        <v>24</v>
      </c>
      <c r="C5" s="3" t="s">
        <v>22</v>
      </c>
      <c r="D5" s="3">
        <v>2750</v>
      </c>
      <c r="E5" s="24"/>
      <c r="F5" s="7">
        <f aca="true" t="shared" si="0" ref="F5:F15">D5*E5</f>
        <v>0</v>
      </c>
    </row>
    <row r="6" spans="1:6" ht="12.75">
      <c r="A6" s="1" t="s">
        <v>25</v>
      </c>
      <c r="B6" s="2" t="s">
        <v>71</v>
      </c>
      <c r="C6" s="3" t="s">
        <v>27</v>
      </c>
      <c r="D6" s="3">
        <v>11</v>
      </c>
      <c r="E6" s="24"/>
      <c r="F6" s="7">
        <f t="shared" si="0"/>
        <v>0</v>
      </c>
    </row>
    <row r="7" spans="1:6" ht="12.75">
      <c r="A7" s="1" t="s">
        <v>28</v>
      </c>
      <c r="B7" s="2" t="s">
        <v>32</v>
      </c>
      <c r="C7" s="3" t="s">
        <v>27</v>
      </c>
      <c r="D7" s="3">
        <v>11</v>
      </c>
      <c r="E7" s="24"/>
      <c r="F7" s="7">
        <f t="shared" si="0"/>
        <v>0</v>
      </c>
    </row>
    <row r="8" spans="1:6" ht="12.75">
      <c r="A8" s="1" t="s">
        <v>31</v>
      </c>
      <c r="B8" s="2" t="s">
        <v>76</v>
      </c>
      <c r="C8" s="3" t="s">
        <v>27</v>
      </c>
      <c r="D8" s="3">
        <v>700</v>
      </c>
      <c r="E8" s="24"/>
      <c r="F8" s="7">
        <f t="shared" si="0"/>
        <v>0</v>
      </c>
    </row>
    <row r="9" spans="1:6" ht="12.75">
      <c r="A9" s="1" t="s">
        <v>33</v>
      </c>
      <c r="B9" s="2" t="s">
        <v>80</v>
      </c>
      <c r="C9" s="3" t="s">
        <v>22</v>
      </c>
      <c r="D9" s="3">
        <v>180</v>
      </c>
      <c r="E9" s="24"/>
      <c r="F9" s="7">
        <f t="shared" si="0"/>
        <v>0</v>
      </c>
    </row>
    <row r="10" spans="1:6" ht="12.75">
      <c r="A10" s="1" t="s">
        <v>35</v>
      </c>
      <c r="B10" s="2" t="s">
        <v>81</v>
      </c>
      <c r="C10" s="3" t="s">
        <v>22</v>
      </c>
      <c r="D10" s="3">
        <v>50</v>
      </c>
      <c r="E10" s="24"/>
      <c r="F10" s="7">
        <f t="shared" si="0"/>
        <v>0</v>
      </c>
    </row>
    <row r="11" spans="1:6" ht="12.75">
      <c r="A11" s="1" t="s">
        <v>46</v>
      </c>
      <c r="B11" s="2" t="s">
        <v>72</v>
      </c>
      <c r="C11" s="3" t="s">
        <v>27</v>
      </c>
      <c r="D11" s="3">
        <v>3</v>
      </c>
      <c r="E11" s="24"/>
      <c r="F11" s="7">
        <f t="shared" si="0"/>
        <v>0</v>
      </c>
    </row>
    <row r="12" spans="1:6" ht="12.75">
      <c r="A12" s="1" t="s">
        <v>59</v>
      </c>
      <c r="B12" s="2" t="s">
        <v>82</v>
      </c>
      <c r="C12" s="3" t="s">
        <v>27</v>
      </c>
      <c r="D12" s="3">
        <v>3</v>
      </c>
      <c r="E12" s="24"/>
      <c r="F12" s="7">
        <f t="shared" si="0"/>
        <v>0</v>
      </c>
    </row>
    <row r="13" spans="1:6" ht="12.75">
      <c r="A13" s="1" t="s">
        <v>49</v>
      </c>
      <c r="B13" s="2" t="s">
        <v>74</v>
      </c>
      <c r="C13" s="3" t="s">
        <v>27</v>
      </c>
      <c r="D13" s="3">
        <v>3</v>
      </c>
      <c r="E13" s="24"/>
      <c r="F13" s="7">
        <f t="shared" si="0"/>
        <v>0</v>
      </c>
    </row>
    <row r="14" spans="1:6" ht="12.75">
      <c r="A14" s="1" t="s">
        <v>62</v>
      </c>
      <c r="B14" s="2" t="s">
        <v>34</v>
      </c>
      <c r="C14" s="3" t="s">
        <v>30</v>
      </c>
      <c r="D14" s="3">
        <v>1</v>
      </c>
      <c r="E14" s="24"/>
      <c r="F14" s="7">
        <f t="shared" si="0"/>
        <v>0</v>
      </c>
    </row>
    <row r="15" spans="1:6" ht="12.75">
      <c r="A15" s="1" t="s">
        <v>68</v>
      </c>
      <c r="B15" s="2" t="s">
        <v>36</v>
      </c>
      <c r="C15" s="3" t="s">
        <v>27</v>
      </c>
      <c r="D15" s="3">
        <v>1</v>
      </c>
      <c r="E15" s="24"/>
      <c r="F15" s="7">
        <f t="shared" si="0"/>
        <v>0</v>
      </c>
    </row>
    <row r="16" spans="1:6" ht="14.1">
      <c r="A16" s="11" t="s">
        <v>37</v>
      </c>
      <c r="B16" s="2"/>
      <c r="C16" s="3"/>
      <c r="D16" s="3"/>
      <c r="E16" s="7"/>
      <c r="F16" s="7"/>
    </row>
    <row r="17" spans="1:6" ht="12.75">
      <c r="A17" s="20" t="s">
        <v>14</v>
      </c>
      <c r="B17" s="20" t="s">
        <v>38</v>
      </c>
      <c r="C17" s="20" t="s">
        <v>16</v>
      </c>
      <c r="D17" s="21" t="s">
        <v>17</v>
      </c>
      <c r="E17" s="8" t="s">
        <v>18</v>
      </c>
      <c r="F17" s="8" t="s">
        <v>19</v>
      </c>
    </row>
    <row r="18" spans="1:6" ht="12.75">
      <c r="A18" s="1" t="s">
        <v>20</v>
      </c>
      <c r="B18" s="6" t="s">
        <v>39</v>
      </c>
      <c r="C18" s="3" t="s">
        <v>22</v>
      </c>
      <c r="D18" s="3">
        <f>D4</f>
        <v>850</v>
      </c>
      <c r="E18" s="25"/>
      <c r="F18" s="7">
        <f>D18*E18</f>
        <v>0</v>
      </c>
    </row>
    <row r="19" spans="1:6" ht="12.75">
      <c r="A19" s="1" t="s">
        <v>23</v>
      </c>
      <c r="B19" s="6" t="s">
        <v>40</v>
      </c>
      <c r="C19" s="3" t="s">
        <v>22</v>
      </c>
      <c r="D19" s="3">
        <f>D5</f>
        <v>2750</v>
      </c>
      <c r="E19" s="25"/>
      <c r="F19" s="7">
        <f aca="true" t="shared" si="1" ref="F19:F26">D19*E19</f>
        <v>0</v>
      </c>
    </row>
    <row r="20" spans="1:6" ht="12.75">
      <c r="A20" s="1" t="s">
        <v>25</v>
      </c>
      <c r="B20" s="12" t="s">
        <v>41</v>
      </c>
      <c r="C20" s="3" t="s">
        <v>27</v>
      </c>
      <c r="D20" s="3">
        <f>D7</f>
        <v>11</v>
      </c>
      <c r="E20" s="24"/>
      <c r="F20" s="7">
        <f t="shared" si="1"/>
        <v>0</v>
      </c>
    </row>
    <row r="21" spans="1:6" ht="12.75">
      <c r="A21" s="1" t="s">
        <v>28</v>
      </c>
      <c r="B21" s="12" t="s">
        <v>42</v>
      </c>
      <c r="C21" s="3" t="s">
        <v>27</v>
      </c>
      <c r="D21" s="3">
        <v>16</v>
      </c>
      <c r="E21" s="24"/>
      <c r="F21" s="7">
        <f t="shared" si="1"/>
        <v>0</v>
      </c>
    </row>
    <row r="22" spans="1:6" ht="12.75">
      <c r="A22" s="1" t="s">
        <v>31</v>
      </c>
      <c r="B22" s="12" t="s">
        <v>43</v>
      </c>
      <c r="C22" s="3" t="s">
        <v>27</v>
      </c>
      <c r="D22" s="3">
        <v>16</v>
      </c>
      <c r="E22" s="24"/>
      <c r="F22" s="7">
        <f t="shared" si="1"/>
        <v>0</v>
      </c>
    </row>
    <row r="23" spans="1:6" ht="12.75">
      <c r="A23" s="1" t="s">
        <v>33</v>
      </c>
      <c r="B23" s="12" t="s">
        <v>45</v>
      </c>
      <c r="C23" s="3" t="s">
        <v>27</v>
      </c>
      <c r="D23" s="3">
        <v>16</v>
      </c>
      <c r="E23" s="24"/>
      <c r="F23" s="7">
        <f t="shared" si="1"/>
        <v>0</v>
      </c>
    </row>
    <row r="24" spans="1:6" ht="12.75">
      <c r="A24" s="1" t="s">
        <v>35</v>
      </c>
      <c r="B24" s="12" t="s">
        <v>47</v>
      </c>
      <c r="C24" s="3" t="s">
        <v>48</v>
      </c>
      <c r="D24" s="3">
        <v>15</v>
      </c>
      <c r="E24" s="24"/>
      <c r="F24" s="7">
        <f t="shared" si="1"/>
        <v>0</v>
      </c>
    </row>
    <row r="25" spans="1:6" ht="20.1">
      <c r="A25" s="39" t="s">
        <v>46</v>
      </c>
      <c r="B25" s="12" t="s">
        <v>83</v>
      </c>
      <c r="C25" s="41" t="s">
        <v>22</v>
      </c>
      <c r="D25" s="41">
        <v>30</v>
      </c>
      <c r="E25" s="24"/>
      <c r="F25" s="7">
        <f t="shared" si="1"/>
        <v>0</v>
      </c>
    </row>
    <row r="26" spans="1:6" ht="12.75">
      <c r="A26" s="1" t="s">
        <v>49</v>
      </c>
      <c r="B26" s="12" t="s">
        <v>50</v>
      </c>
      <c r="C26" s="3" t="s">
        <v>48</v>
      </c>
      <c r="D26" s="3">
        <v>50</v>
      </c>
      <c r="E26" s="24"/>
      <c r="F26" s="7">
        <f t="shared" si="1"/>
        <v>0</v>
      </c>
    </row>
    <row r="27" spans="1:6" ht="14.1">
      <c r="A27" s="11" t="s">
        <v>51</v>
      </c>
      <c r="B27" s="12"/>
      <c r="C27" s="3"/>
      <c r="D27" s="13"/>
      <c r="E27" s="14"/>
      <c r="F27" s="14"/>
    </row>
    <row r="28" spans="1:6" ht="12.75">
      <c r="A28" s="15" t="s">
        <v>52</v>
      </c>
      <c r="B28" s="16"/>
      <c r="C28" s="17"/>
      <c r="D28" s="17"/>
      <c r="E28" s="10"/>
      <c r="F28" s="9">
        <f>SUM(F4:F15)</f>
        <v>0</v>
      </c>
    </row>
    <row r="29" spans="1:6" ht="12.75">
      <c r="A29" s="15" t="s">
        <v>53</v>
      </c>
      <c r="B29" s="16"/>
      <c r="C29" s="17"/>
      <c r="D29" s="17"/>
      <c r="E29" s="10"/>
      <c r="F29" s="9">
        <f>SUM(F18:F26)</f>
        <v>0</v>
      </c>
    </row>
    <row r="30" spans="1:6" ht="12.75">
      <c r="A30" s="5" t="s">
        <v>12</v>
      </c>
      <c r="B30" s="20"/>
      <c r="C30" s="18"/>
      <c r="D30" s="18"/>
      <c r="E30" s="10"/>
      <c r="F30" s="19">
        <f>ROUND(SUM(F28:F29),1)</f>
        <v>0</v>
      </c>
    </row>
    <row r="32" spans="1:2" ht="12.75">
      <c r="A32" s="36"/>
      <c r="B32" s="37" t="s">
        <v>54</v>
      </c>
    </row>
  </sheetData>
  <printOptions/>
  <pageMargins left="0.7" right="0.7" top="0.787401575" bottom="0.787401575" header="0.3" footer="0.3"/>
  <pageSetup orientation="portrait" paperSize="9"/>
  <ignoredErrors>
    <ignoredError sqref="A4:A25 A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8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640</v>
      </c>
      <c r="E4" s="24"/>
      <c r="F4" s="7">
        <f>D4*E4</f>
        <v>0</v>
      </c>
    </row>
    <row r="5" spans="1:6" ht="12.75" customHeight="1">
      <c r="A5" s="1" t="s">
        <v>23</v>
      </c>
      <c r="B5" s="2" t="s">
        <v>24</v>
      </c>
      <c r="C5" s="3" t="s">
        <v>22</v>
      </c>
      <c r="D5" s="3">
        <v>1450</v>
      </c>
      <c r="E5" s="24"/>
      <c r="F5" s="7">
        <f aca="true" t="shared" si="0" ref="F5:F10">D5*E5</f>
        <v>0</v>
      </c>
    </row>
    <row r="6" spans="1:6" s="29" customFormat="1" ht="20.1">
      <c r="A6" s="39" t="s">
        <v>25</v>
      </c>
      <c r="B6" s="26" t="s">
        <v>84</v>
      </c>
      <c r="C6" s="40" t="s">
        <v>27</v>
      </c>
      <c r="D6" s="40">
        <v>1</v>
      </c>
      <c r="E6" s="28"/>
      <c r="F6" s="7">
        <f t="shared" si="0"/>
        <v>0</v>
      </c>
    </row>
    <row r="7" spans="1:6" ht="12.75" customHeight="1">
      <c r="A7" s="1" t="s">
        <v>28</v>
      </c>
      <c r="B7" s="2" t="s">
        <v>29</v>
      </c>
      <c r="C7" s="3" t="s">
        <v>30</v>
      </c>
      <c r="D7" s="3">
        <v>1</v>
      </c>
      <c r="E7" s="24"/>
      <c r="F7" s="7">
        <f t="shared" si="0"/>
        <v>0</v>
      </c>
    </row>
    <row r="8" spans="1:6" ht="12.75" customHeight="1">
      <c r="A8" s="1" t="s">
        <v>31</v>
      </c>
      <c r="B8" s="2" t="s">
        <v>32</v>
      </c>
      <c r="C8" s="3" t="s">
        <v>27</v>
      </c>
      <c r="D8" s="3">
        <v>6</v>
      </c>
      <c r="E8" s="24"/>
      <c r="F8" s="7">
        <f t="shared" si="0"/>
        <v>0</v>
      </c>
    </row>
    <row r="9" spans="1:6" s="29" customFormat="1" ht="12.75">
      <c r="A9" s="1" t="s">
        <v>33</v>
      </c>
      <c r="B9" s="26" t="s">
        <v>85</v>
      </c>
      <c r="C9" s="27" t="s">
        <v>30</v>
      </c>
      <c r="D9" s="27">
        <v>1</v>
      </c>
      <c r="E9" s="28"/>
      <c r="F9" s="7">
        <f t="shared" si="0"/>
        <v>0</v>
      </c>
    </row>
    <row r="10" spans="1:6" ht="12.75" customHeight="1">
      <c r="A10" s="1" t="s">
        <v>35</v>
      </c>
      <c r="B10" s="2" t="s">
        <v>36</v>
      </c>
      <c r="C10" s="3" t="s">
        <v>27</v>
      </c>
      <c r="D10" s="3">
        <v>1</v>
      </c>
      <c r="E10" s="24"/>
      <c r="F10" s="7">
        <f t="shared" si="0"/>
        <v>0</v>
      </c>
    </row>
    <row r="11" spans="1:6" ht="12.75" customHeight="1">
      <c r="A11" s="11" t="s">
        <v>37</v>
      </c>
      <c r="B11" s="2"/>
      <c r="C11" s="3"/>
      <c r="D11" s="3"/>
      <c r="E11" s="7"/>
      <c r="F11" s="7"/>
    </row>
    <row r="12" spans="1:6" ht="12.75" customHeight="1">
      <c r="A12" s="20" t="s">
        <v>14</v>
      </c>
      <c r="B12" s="20" t="s">
        <v>38</v>
      </c>
      <c r="C12" s="20" t="s">
        <v>16</v>
      </c>
      <c r="D12" s="21" t="s">
        <v>17</v>
      </c>
      <c r="E12" s="8" t="s">
        <v>18</v>
      </c>
      <c r="F12" s="8" t="s">
        <v>19</v>
      </c>
    </row>
    <row r="13" spans="1:6" ht="12.75" customHeight="1">
      <c r="A13" s="1" t="s">
        <v>20</v>
      </c>
      <c r="B13" s="6" t="s">
        <v>39</v>
      </c>
      <c r="C13" s="3" t="s">
        <v>22</v>
      </c>
      <c r="D13" s="3">
        <f>D4</f>
        <v>640</v>
      </c>
      <c r="E13" s="25"/>
      <c r="F13" s="7">
        <f>D13*E13</f>
        <v>0</v>
      </c>
    </row>
    <row r="14" spans="1:6" ht="12.75" customHeight="1">
      <c r="A14" s="1" t="s">
        <v>23</v>
      </c>
      <c r="B14" s="6" t="s">
        <v>40</v>
      </c>
      <c r="C14" s="3" t="s">
        <v>22</v>
      </c>
      <c r="D14" s="3">
        <f>D5</f>
        <v>1450</v>
      </c>
      <c r="E14" s="25"/>
      <c r="F14" s="7">
        <f aca="true" t="shared" si="1" ref="F14:F21">D14*E14</f>
        <v>0</v>
      </c>
    </row>
    <row r="15" spans="1:6" ht="12.75" customHeight="1">
      <c r="A15" s="1" t="s">
        <v>25</v>
      </c>
      <c r="B15" s="12" t="s">
        <v>41</v>
      </c>
      <c r="C15" s="3" t="s">
        <v>27</v>
      </c>
      <c r="D15" s="3">
        <f>SUM(D8:D8)</f>
        <v>6</v>
      </c>
      <c r="E15" s="24"/>
      <c r="F15" s="7">
        <f t="shared" si="1"/>
        <v>0</v>
      </c>
    </row>
    <row r="16" spans="1:6" ht="12.75" customHeight="1">
      <c r="A16" s="1" t="s">
        <v>28</v>
      </c>
      <c r="B16" s="12" t="s">
        <v>42</v>
      </c>
      <c r="C16" s="3" t="s">
        <v>27</v>
      </c>
      <c r="D16" s="3">
        <v>11</v>
      </c>
      <c r="E16" s="24"/>
      <c r="F16" s="7">
        <f t="shared" si="1"/>
        <v>0</v>
      </c>
    </row>
    <row r="17" spans="1:6" ht="12.75" customHeight="1">
      <c r="A17" s="1" t="s">
        <v>31</v>
      </c>
      <c r="B17" s="12" t="s">
        <v>43</v>
      </c>
      <c r="C17" s="3" t="s">
        <v>27</v>
      </c>
      <c r="D17" s="3">
        <v>11</v>
      </c>
      <c r="E17" s="24"/>
      <c r="F17" s="7">
        <f t="shared" si="1"/>
        <v>0</v>
      </c>
    </row>
    <row r="18" spans="1:6" ht="12.75" customHeight="1">
      <c r="A18" s="1" t="s">
        <v>33</v>
      </c>
      <c r="B18" s="12" t="s">
        <v>65</v>
      </c>
      <c r="C18" s="3" t="s">
        <v>27</v>
      </c>
      <c r="D18" s="3">
        <v>1</v>
      </c>
      <c r="E18" s="24"/>
      <c r="F18" s="7">
        <f t="shared" si="1"/>
        <v>0</v>
      </c>
    </row>
    <row r="19" spans="1:6" ht="12.75" customHeight="1">
      <c r="A19" s="1" t="s">
        <v>35</v>
      </c>
      <c r="B19" s="12" t="s">
        <v>45</v>
      </c>
      <c r="C19" s="3" t="s">
        <v>27</v>
      </c>
      <c r="D19" s="3">
        <v>11</v>
      </c>
      <c r="E19" s="24"/>
      <c r="F19" s="7">
        <f t="shared" si="1"/>
        <v>0</v>
      </c>
    </row>
    <row r="20" spans="1:6" ht="12.75" customHeight="1">
      <c r="A20" s="1" t="s">
        <v>46</v>
      </c>
      <c r="B20" s="12" t="s">
        <v>47</v>
      </c>
      <c r="C20" s="3" t="s">
        <v>48</v>
      </c>
      <c r="D20" s="3">
        <v>16</v>
      </c>
      <c r="E20" s="24"/>
      <c r="F20" s="7">
        <f t="shared" si="1"/>
        <v>0</v>
      </c>
    </row>
    <row r="21" spans="1:6" ht="12.75" customHeight="1">
      <c r="A21" s="1" t="s">
        <v>49</v>
      </c>
      <c r="B21" s="12" t="s">
        <v>50</v>
      </c>
      <c r="C21" s="3" t="s">
        <v>48</v>
      </c>
      <c r="D21" s="3">
        <v>24</v>
      </c>
      <c r="E21" s="24"/>
      <c r="F21" s="7">
        <f t="shared" si="1"/>
        <v>0</v>
      </c>
    </row>
    <row r="22" spans="1:6" ht="12.75" customHeight="1">
      <c r="A22" s="11" t="s">
        <v>51</v>
      </c>
      <c r="B22" s="12"/>
      <c r="C22" s="3"/>
      <c r="D22" s="13"/>
      <c r="E22" s="14"/>
      <c r="F22" s="14"/>
    </row>
    <row r="23" spans="1:6" ht="12.75" customHeight="1">
      <c r="A23" s="15" t="s">
        <v>52</v>
      </c>
      <c r="B23" s="16"/>
      <c r="C23" s="17"/>
      <c r="D23" s="17"/>
      <c r="E23" s="10"/>
      <c r="F23" s="9">
        <f>SUM(F4:F10)</f>
        <v>0</v>
      </c>
    </row>
    <row r="24" spans="1:6" ht="12.75" customHeight="1">
      <c r="A24" s="15" t="s">
        <v>53</v>
      </c>
      <c r="B24" s="16"/>
      <c r="C24" s="17"/>
      <c r="D24" s="17"/>
      <c r="E24" s="10"/>
      <c r="F24" s="9">
        <f>SUM(F13:F21)</f>
        <v>0</v>
      </c>
    </row>
    <row r="25" spans="1:6" ht="12.75" customHeight="1">
      <c r="A25" s="5" t="s">
        <v>12</v>
      </c>
      <c r="B25" s="20"/>
      <c r="C25" s="18"/>
      <c r="D25" s="18"/>
      <c r="E25" s="10"/>
      <c r="F25" s="19">
        <f>ROUND(SUM(F23:F24),1)</f>
        <v>0</v>
      </c>
    </row>
    <row r="27" ht="12.75">
      <c r="B27" s="37" t="s">
        <v>54</v>
      </c>
    </row>
    <row r="33" ht="12.75">
      <c r="F33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0 A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 topLeftCell="A1"/>
  </sheetViews>
  <sheetFormatPr defaultColWidth="9.00390625" defaultRowHeight="12.75"/>
  <cols>
    <col min="1" max="1" width="4.875" style="0" customWidth="1"/>
    <col min="2" max="2" width="55.75390625" style="0" bestFit="1" customWidth="1"/>
    <col min="3" max="3" width="3.625" style="0" bestFit="1" customWidth="1"/>
    <col min="4" max="4" width="7.625" style="0" bestFit="1" customWidth="1"/>
    <col min="5" max="5" width="11.125" style="0" bestFit="1" customWidth="1"/>
    <col min="6" max="6" width="15.375" style="0" bestFit="1" customWidth="1"/>
  </cols>
  <sheetData>
    <row r="1" spans="1:6" ht="15">
      <c r="A1" s="1"/>
      <c r="B1" s="22" t="s">
        <v>9</v>
      </c>
      <c r="C1" s="3"/>
      <c r="D1" s="3"/>
      <c r="E1" s="7"/>
      <c r="F1" s="7"/>
    </row>
    <row r="2" spans="1:6" ht="12.75" customHeight="1">
      <c r="A2" s="11" t="s">
        <v>13</v>
      </c>
      <c r="B2" s="2"/>
      <c r="C2" s="3"/>
      <c r="D2" s="3"/>
      <c r="E2" s="7"/>
      <c r="F2" s="7"/>
    </row>
    <row r="3" spans="1:6" ht="12.75" customHeight="1">
      <c r="A3" s="20" t="s">
        <v>14</v>
      </c>
      <c r="B3" s="4" t="s">
        <v>15</v>
      </c>
      <c r="C3" s="20" t="s">
        <v>16</v>
      </c>
      <c r="D3" s="21" t="s">
        <v>17</v>
      </c>
      <c r="E3" s="8" t="s">
        <v>18</v>
      </c>
      <c r="F3" s="8" t="s">
        <v>19</v>
      </c>
    </row>
    <row r="4" spans="1:6" ht="12.75" customHeight="1">
      <c r="A4" s="1" t="s">
        <v>20</v>
      </c>
      <c r="B4" s="2" t="s">
        <v>21</v>
      </c>
      <c r="C4" s="3" t="s">
        <v>22</v>
      </c>
      <c r="D4" s="3">
        <v>1340</v>
      </c>
      <c r="E4" s="24"/>
      <c r="F4" s="7">
        <f>D4*E4</f>
        <v>0</v>
      </c>
    </row>
    <row r="5" spans="1:6" ht="12.75" customHeight="1">
      <c r="A5" s="1" t="s">
        <v>23</v>
      </c>
      <c r="B5" s="2" t="s">
        <v>24</v>
      </c>
      <c r="C5" s="3" t="s">
        <v>22</v>
      </c>
      <c r="D5" s="3">
        <v>2460</v>
      </c>
      <c r="E5" s="24"/>
      <c r="F5" s="7">
        <f aca="true" t="shared" si="0" ref="F5:F10">D5*E5</f>
        <v>0</v>
      </c>
    </row>
    <row r="6" spans="1:6" s="29" customFormat="1" ht="20.1">
      <c r="A6" s="39" t="s">
        <v>25</v>
      </c>
      <c r="B6" s="26" t="s">
        <v>86</v>
      </c>
      <c r="C6" s="40" t="s">
        <v>27</v>
      </c>
      <c r="D6" s="40">
        <v>1</v>
      </c>
      <c r="E6" s="28"/>
      <c r="F6" s="7">
        <f t="shared" si="0"/>
        <v>0</v>
      </c>
    </row>
    <row r="7" spans="1:6" ht="12.75" customHeight="1">
      <c r="A7" s="1" t="s">
        <v>28</v>
      </c>
      <c r="B7" s="2" t="s">
        <v>29</v>
      </c>
      <c r="C7" s="3" t="s">
        <v>30</v>
      </c>
      <c r="D7" s="3">
        <v>1</v>
      </c>
      <c r="E7" s="24"/>
      <c r="F7" s="7">
        <f t="shared" si="0"/>
        <v>0</v>
      </c>
    </row>
    <row r="8" spans="1:6" ht="12.75" customHeight="1">
      <c r="A8" s="1" t="s">
        <v>31</v>
      </c>
      <c r="B8" s="2" t="s">
        <v>32</v>
      </c>
      <c r="C8" s="3" t="s">
        <v>27</v>
      </c>
      <c r="D8" s="3">
        <v>6</v>
      </c>
      <c r="E8" s="24"/>
      <c r="F8" s="7">
        <f t="shared" si="0"/>
        <v>0</v>
      </c>
    </row>
    <row r="9" spans="1:6" s="29" customFormat="1" ht="12.75">
      <c r="A9" s="1" t="s">
        <v>33</v>
      </c>
      <c r="B9" s="26" t="s">
        <v>85</v>
      </c>
      <c r="C9" s="27" t="s">
        <v>30</v>
      </c>
      <c r="D9" s="27">
        <v>1</v>
      </c>
      <c r="E9" s="28"/>
      <c r="F9" s="7">
        <f t="shared" si="0"/>
        <v>0</v>
      </c>
    </row>
    <row r="10" spans="1:6" ht="12.75" customHeight="1">
      <c r="A10" s="1" t="s">
        <v>35</v>
      </c>
      <c r="B10" s="2" t="s">
        <v>36</v>
      </c>
      <c r="C10" s="3" t="s">
        <v>27</v>
      </c>
      <c r="D10" s="3">
        <v>1</v>
      </c>
      <c r="E10" s="24"/>
      <c r="F10" s="7">
        <f t="shared" si="0"/>
        <v>0</v>
      </c>
    </row>
    <row r="11" spans="1:6" ht="12.75" customHeight="1">
      <c r="A11" s="11" t="s">
        <v>37</v>
      </c>
      <c r="B11" s="2"/>
      <c r="C11" s="3"/>
      <c r="D11" s="3"/>
      <c r="E11" s="7"/>
      <c r="F11" s="7"/>
    </row>
    <row r="12" spans="1:6" ht="12.75" customHeight="1">
      <c r="A12" s="20" t="s">
        <v>14</v>
      </c>
      <c r="B12" s="20" t="s">
        <v>38</v>
      </c>
      <c r="C12" s="20" t="s">
        <v>16</v>
      </c>
      <c r="D12" s="21" t="s">
        <v>17</v>
      </c>
      <c r="E12" s="8" t="s">
        <v>18</v>
      </c>
      <c r="F12" s="8" t="s">
        <v>19</v>
      </c>
    </row>
    <row r="13" spans="1:6" ht="12.75" customHeight="1">
      <c r="A13" s="1" t="s">
        <v>20</v>
      </c>
      <c r="B13" s="6" t="s">
        <v>39</v>
      </c>
      <c r="C13" s="3" t="s">
        <v>22</v>
      </c>
      <c r="D13" s="3">
        <f>D4</f>
        <v>1340</v>
      </c>
      <c r="E13" s="25"/>
      <c r="F13" s="7">
        <f>D13*E13</f>
        <v>0</v>
      </c>
    </row>
    <row r="14" spans="1:6" ht="12.75" customHeight="1">
      <c r="A14" s="1" t="s">
        <v>23</v>
      </c>
      <c r="B14" s="6" t="s">
        <v>40</v>
      </c>
      <c r="C14" s="3" t="s">
        <v>22</v>
      </c>
      <c r="D14" s="3">
        <f>D5</f>
        <v>2460</v>
      </c>
      <c r="E14" s="25"/>
      <c r="F14" s="7">
        <f aca="true" t="shared" si="1" ref="F14:F21">D14*E14</f>
        <v>0</v>
      </c>
    </row>
    <row r="15" spans="1:6" ht="12.75" customHeight="1">
      <c r="A15" s="1" t="s">
        <v>25</v>
      </c>
      <c r="B15" s="12" t="s">
        <v>41</v>
      </c>
      <c r="C15" s="3" t="s">
        <v>27</v>
      </c>
      <c r="D15" s="3">
        <f>SUM(D8:D8)</f>
        <v>6</v>
      </c>
      <c r="E15" s="24"/>
      <c r="F15" s="7">
        <f t="shared" si="1"/>
        <v>0</v>
      </c>
    </row>
    <row r="16" spans="1:6" ht="12.75" customHeight="1">
      <c r="A16" s="1" t="s">
        <v>28</v>
      </c>
      <c r="B16" s="12" t="s">
        <v>42</v>
      </c>
      <c r="C16" s="3" t="s">
        <v>27</v>
      </c>
      <c r="D16" s="3">
        <v>25</v>
      </c>
      <c r="E16" s="24"/>
      <c r="F16" s="7">
        <f t="shared" si="1"/>
        <v>0</v>
      </c>
    </row>
    <row r="17" spans="1:6" ht="12.75" customHeight="1">
      <c r="A17" s="1" t="s">
        <v>31</v>
      </c>
      <c r="B17" s="12" t="s">
        <v>43</v>
      </c>
      <c r="C17" s="3" t="s">
        <v>27</v>
      </c>
      <c r="D17" s="3">
        <v>25</v>
      </c>
      <c r="E17" s="24"/>
      <c r="F17" s="7">
        <f t="shared" si="1"/>
        <v>0</v>
      </c>
    </row>
    <row r="18" spans="1:6" ht="12.75" customHeight="1">
      <c r="A18" s="1" t="s">
        <v>33</v>
      </c>
      <c r="B18" s="12" t="s">
        <v>65</v>
      </c>
      <c r="C18" s="3" t="s">
        <v>27</v>
      </c>
      <c r="D18" s="3">
        <v>1</v>
      </c>
      <c r="E18" s="24"/>
      <c r="F18" s="7">
        <f t="shared" si="1"/>
        <v>0</v>
      </c>
    </row>
    <row r="19" spans="1:6" ht="12.75" customHeight="1">
      <c r="A19" s="1" t="s">
        <v>35</v>
      </c>
      <c r="B19" s="12" t="s">
        <v>45</v>
      </c>
      <c r="C19" s="3" t="s">
        <v>27</v>
      </c>
      <c r="D19" s="3">
        <v>25</v>
      </c>
      <c r="E19" s="24"/>
      <c r="F19" s="7">
        <f t="shared" si="1"/>
        <v>0</v>
      </c>
    </row>
    <row r="20" spans="1:6" ht="12.75">
      <c r="A20" s="1" t="s">
        <v>46</v>
      </c>
      <c r="B20" s="12" t="s">
        <v>87</v>
      </c>
      <c r="C20" s="3" t="s">
        <v>48</v>
      </c>
      <c r="D20" s="3">
        <v>48</v>
      </c>
      <c r="E20" s="24"/>
      <c r="F20" s="7">
        <f t="shared" si="1"/>
        <v>0</v>
      </c>
    </row>
    <row r="21" spans="1:6" ht="12.75" customHeight="1">
      <c r="A21" s="1" t="s">
        <v>49</v>
      </c>
      <c r="B21" s="12" t="s">
        <v>50</v>
      </c>
      <c r="C21" s="3" t="s">
        <v>48</v>
      </c>
      <c r="D21" s="3">
        <v>75</v>
      </c>
      <c r="E21" s="24"/>
      <c r="F21" s="7">
        <f t="shared" si="1"/>
        <v>0</v>
      </c>
    </row>
    <row r="22" spans="1:6" ht="12.75" customHeight="1">
      <c r="A22" s="11" t="s">
        <v>51</v>
      </c>
      <c r="B22" s="12"/>
      <c r="C22" s="3"/>
      <c r="D22" s="13"/>
      <c r="E22" s="14"/>
      <c r="F22" s="14"/>
    </row>
    <row r="23" spans="1:6" ht="12.75" customHeight="1">
      <c r="A23" s="15" t="s">
        <v>52</v>
      </c>
      <c r="B23" s="16"/>
      <c r="C23" s="17"/>
      <c r="D23" s="17"/>
      <c r="E23" s="10"/>
      <c r="F23" s="9">
        <f>SUM(F4:F10)</f>
        <v>0</v>
      </c>
    </row>
    <row r="24" spans="1:6" ht="12.75" customHeight="1">
      <c r="A24" s="15" t="s">
        <v>53</v>
      </c>
      <c r="B24" s="16"/>
      <c r="C24" s="17"/>
      <c r="D24" s="17"/>
      <c r="E24" s="10"/>
      <c r="F24" s="9">
        <f>SUM(F13:F21)</f>
        <v>0</v>
      </c>
    </row>
    <row r="25" spans="1:6" ht="12.75" customHeight="1">
      <c r="A25" s="5" t="s">
        <v>12</v>
      </c>
      <c r="B25" s="20"/>
      <c r="C25" s="18"/>
      <c r="D25" s="18"/>
      <c r="E25" s="10"/>
      <c r="F25" s="19">
        <f>ROUND(SUM(F23:F24),1)</f>
        <v>0</v>
      </c>
    </row>
    <row r="27" ht="12.75">
      <c r="B27" s="37" t="s">
        <v>54</v>
      </c>
    </row>
    <row r="33" ht="12.75">
      <c r="F33" s="23"/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A4:A20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SATRAN Vladimír</cp:lastModifiedBy>
  <dcterms:created xsi:type="dcterms:W3CDTF">2022-11-06T18:24:16Z</dcterms:created>
  <dcterms:modified xsi:type="dcterms:W3CDTF">2022-12-12T07:50:34Z</dcterms:modified>
  <cp:category/>
  <cp:version/>
  <cp:contentType/>
  <cp:contentStatus/>
</cp:coreProperties>
</file>