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0_Pracovní_zakázky/MOCCA_úspory energie_3 části/01_Zadávací dokumentace/ZD-final/ZD_final na PZ/"/>
    </mc:Choice>
  </mc:AlternateContent>
  <xr:revisionPtr revIDLastSave="1" documentId="13_ncr:1_{255672AB-31AC-466D-8344-DC4980329A21}" xr6:coauthVersionLast="47" xr6:coauthVersionMax="47" xr10:uidLastSave="{2CA9C05B-23E4-4AB1-ACB3-BCC7F3AE5910}"/>
  <bookViews>
    <workbookView xWindow="-120" yWindow="-120" windowWidth="29040" windowHeight="15840" activeTab="4" xr2:uid="{00000000-000D-0000-FFFF-FFFF00000000}"/>
  </bookViews>
  <sheets>
    <sheet name="Rekapitulace" sheetId="2" r:id="rId1"/>
    <sheet name="1.NP" sheetId="1" r:id="rId2"/>
    <sheet name="2.NP" sheetId="3" r:id="rId3"/>
    <sheet name="3.NP" sheetId="4" r:id="rId4"/>
    <sheet name="4.NP" sheetId="5" r:id="rId5"/>
  </sheets>
  <definedNames>
    <definedName name="_xlnm.Print_Area" localSheetId="1">'1.NP'!$A$1:$F$113</definedName>
    <definedName name="_xlnm.Print_Area" localSheetId="2">'2.NP'!$A$1:$F$67</definedName>
    <definedName name="_xlnm.Print_Area" localSheetId="3">'3.NP'!$A$1:$F$45</definedName>
    <definedName name="_xlnm.Print_Area" localSheetId="4">'4.NP'!$A$1:$F$62</definedName>
    <definedName name="Z_515B4CB9_7DD2_41B6_AFB4_73A29302EC41_.wvu.PrintArea" localSheetId="1" hidden="1">'1.NP'!$A$1:$F$4</definedName>
    <definedName name="Z_515B4CB9_7DD2_41B6_AFB4_73A29302EC41_.wvu.PrintArea" localSheetId="2" hidden="1">'2.NP'!$A$1:$F$4</definedName>
    <definedName name="Z_515B4CB9_7DD2_41B6_AFB4_73A29302EC41_.wvu.PrintArea" localSheetId="3" hidden="1">'3.NP'!$A$1:$F$4</definedName>
    <definedName name="Z_515B4CB9_7DD2_41B6_AFB4_73A29302EC41_.wvu.PrintArea" localSheetId="4" hidden="1">'4.NP'!$A$1:$F$4</definedName>
  </definedNames>
  <calcPr calcId="191029"/>
  <customWorkbookViews>
    <customWorkbookView name="Badstav" guid="{515B4CB9-7DD2-41B6-AFB4-73A29302EC41}" maximized="1" windowWidth="143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8" i="2" s="1"/>
  <c r="E8" i="2"/>
  <c r="F63" i="5"/>
  <c r="F61" i="5"/>
  <c r="F16" i="5"/>
  <c r="F7" i="5"/>
  <c r="F8" i="5"/>
  <c r="F9" i="5"/>
  <c r="F10" i="5"/>
  <c r="F11" i="5"/>
  <c r="F12" i="5"/>
  <c r="F13" i="5"/>
  <c r="F14" i="5"/>
  <c r="F15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5" i="5"/>
  <c r="F36" i="5"/>
  <c r="F37" i="5"/>
  <c r="F38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" i="5"/>
  <c r="F43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6" i="4"/>
  <c r="F20" i="3" l="1"/>
  <c r="F7" i="3"/>
  <c r="F8" i="3"/>
  <c r="F9" i="3"/>
  <c r="F10" i="3"/>
  <c r="F11" i="3"/>
  <c r="F12" i="3"/>
  <c r="F13" i="3"/>
  <c r="F14" i="3"/>
  <c r="F15" i="3"/>
  <c r="F16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" i="3"/>
  <c r="F67" i="3" l="1"/>
  <c r="F17" i="3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6" i="1"/>
  <c r="F68" i="3" l="1"/>
  <c r="F26" i="1"/>
  <c r="F113" i="1"/>
  <c r="F114" i="1" l="1"/>
</calcChain>
</file>

<file path=xl/sharedStrings.xml><?xml version="1.0" encoding="utf-8"?>
<sst xmlns="http://schemas.openxmlformats.org/spreadsheetml/2006/main" count="803" uniqueCount="235">
  <si>
    <t>bm</t>
  </si>
  <si>
    <t>%</t>
  </si>
  <si>
    <t>položka</t>
  </si>
  <si>
    <t>MJ</t>
  </si>
  <si>
    <t>počet</t>
  </si>
  <si>
    <t>-</t>
  </si>
  <si>
    <t>1.</t>
  </si>
  <si>
    <t>m2</t>
  </si>
  <si>
    <t>t</t>
  </si>
  <si>
    <t>2.</t>
  </si>
  <si>
    <t>ks</t>
  </si>
  <si>
    <t>den</t>
  </si>
  <si>
    <t xml:space="preserve">skládkovné suti </t>
  </si>
  <si>
    <t>vodorovný přesun suti do 70 m</t>
  </si>
  <si>
    <t>penetrace podkladu</t>
  </si>
  <si>
    <t>dvounásobná malba stěn bílá</t>
  </si>
  <si>
    <t>přesun hmot</t>
  </si>
  <si>
    <t>vnitrostaveništní  vodorovný  přesun hmot do 50 m</t>
  </si>
  <si>
    <t>úklid</t>
  </si>
  <si>
    <t>Stavební  práce</t>
  </si>
  <si>
    <t xml:space="preserve">přesun hmot </t>
  </si>
  <si>
    <t>odvoz suti</t>
  </si>
  <si>
    <t xml:space="preserve">úklid  po bouracích prací </t>
  </si>
  <si>
    <t xml:space="preserve">APU Lišta </t>
  </si>
  <si>
    <t>PVC roh  se sítí</t>
  </si>
  <si>
    <t>úprava stávajícího plech. Parapetu z vnější strany lištou</t>
  </si>
  <si>
    <t xml:space="preserve">zajištění záboru pro demontáž oken z ulice Ruprechtická </t>
  </si>
  <si>
    <t>stěrka lepidla se sítí</t>
  </si>
  <si>
    <t>m3</t>
  </si>
  <si>
    <t xml:space="preserve">vnitřní a vnější paropropustná  páska </t>
  </si>
  <si>
    <t xml:space="preserve">vybouráním otvoru pro nové vrata expedice- kotelna </t>
  </si>
  <si>
    <t xml:space="preserve">dodatečné osazení nosníků,plentování </t>
  </si>
  <si>
    <t xml:space="preserve">SDK příčka  RBI po luxverech sušárna z vnitřní strany </t>
  </si>
  <si>
    <t xml:space="preserve">Výkaz výměr </t>
  </si>
  <si>
    <t>Výměna oken -bourání , dodávka ,stavební práce</t>
  </si>
  <si>
    <t xml:space="preserve">štuková omítka stěn  </t>
  </si>
  <si>
    <t xml:space="preserve">jádrová omítka vnější,vnitřní  + špalety </t>
  </si>
  <si>
    <t xml:space="preserve">penetrace pod malbu stěn   </t>
  </si>
  <si>
    <t>APU Lišta z obou stran okna</t>
  </si>
  <si>
    <t xml:space="preserve">PVC roh  se sítí z obou stran </t>
  </si>
  <si>
    <t xml:space="preserve">demontáž dřevěných špaletových oken údržba </t>
  </si>
  <si>
    <t xml:space="preserve">likvidace otvorů z  luxver  /sklo /                </t>
  </si>
  <si>
    <t xml:space="preserve">likvidace oken ocel  /sklo /                </t>
  </si>
  <si>
    <t xml:space="preserve">likvidace oken dřevo -  /sklo /                </t>
  </si>
  <si>
    <t xml:space="preserve">montáž plastových oken </t>
  </si>
  <si>
    <t xml:space="preserve">montáž plastových dveří  </t>
  </si>
  <si>
    <t>doplnění podhledu PSB tl. 10 cm po špaletových oknech  šíře 0,3 m</t>
  </si>
  <si>
    <t>dvounásobná nátěr omyvatelný  parapetů šikmin - bílá</t>
  </si>
  <si>
    <t xml:space="preserve">úklid  po stavebních pracech </t>
  </si>
  <si>
    <t xml:space="preserve">dodávka nosníků I 160 profil -stěna  kotelna  38 bm </t>
  </si>
  <si>
    <t xml:space="preserve">demontáž ocelových rámů  vrat+oken kotelna, POLO </t>
  </si>
  <si>
    <t>8- dodávka plastových oken 1,3x2 otvíravé síť</t>
  </si>
  <si>
    <t xml:space="preserve">Dodávka plastových výplní </t>
  </si>
  <si>
    <t>K02;K07;K09-spojovací profil  H mezi okny</t>
  </si>
  <si>
    <t xml:space="preserve">zastěrkování   paropropustné  pásky </t>
  </si>
  <si>
    <t>zakrytí podlah a  výrobní technologie</t>
  </si>
  <si>
    <t>zapravení doplnění špalet oken , jádrová omítka , PSB-F ,stěrka lepidla,</t>
  </si>
  <si>
    <t xml:space="preserve">štuk vnitřní  š. do 0,4 cm </t>
  </si>
  <si>
    <t>dozdívka špalet po  špaletových oknech  zdivem  tl. 10 cm šíře 0,3 m</t>
  </si>
  <si>
    <t xml:space="preserve">štuk vnitřní  š. do 0,3 cm </t>
  </si>
  <si>
    <t xml:space="preserve">D+M tepelné izolace tl. 10 cm po luxverech sušárna z vnitřní strany </t>
  </si>
  <si>
    <t xml:space="preserve">betonová mazanina parapetu šikmá vnitřní  </t>
  </si>
  <si>
    <t xml:space="preserve">betonová mazanina parapetu rovný vnější   </t>
  </si>
  <si>
    <t xml:space="preserve"> vnitrostaveništní  svislý přesun hmot 1.NP</t>
  </si>
  <si>
    <t>9- dodávka plastových oken 1,23x2 m  fest</t>
  </si>
  <si>
    <t>10- dodávka plastových oken 1,23x2 m otvíravé síť</t>
  </si>
  <si>
    <t xml:space="preserve">11-dodávka plastových oken 1,17x1,75 m otvíravé v horní části -síť </t>
  </si>
  <si>
    <t xml:space="preserve">12-dodávka plastových oken 1,17x1,75  m fest +izolační výplň pro ventilátor  </t>
  </si>
  <si>
    <t>13-dodávka plastových oken 1,17x1,75  m fest děleno příčkou</t>
  </si>
  <si>
    <t>14- D+M rolovací vrata sklad za želé 1,7 x 2,85 m s pohonem</t>
  </si>
  <si>
    <t>15- plastové dveře 0,75x2,0 m včetně kování a montáže želé</t>
  </si>
  <si>
    <t xml:space="preserve">16- dodávka plastových oken 1,14x1,49 m fest </t>
  </si>
  <si>
    <t xml:space="preserve">17-dodávka plastových dveří 1,4 x 2 ,0 m ,bezprahové, expedice a   kotelna </t>
  </si>
  <si>
    <t xml:space="preserve">19- dodávka plastových oken 0,88 X 0,88 m fest sklad za sušárnou </t>
  </si>
  <si>
    <t>21-dodávka plastových oken 1,21x2,2 m  fest-prostup ventilátoru-lisovna</t>
  </si>
  <si>
    <t>22-dodávka plastových oken 1,21x2,2 m  fest-lisovna</t>
  </si>
  <si>
    <t xml:space="preserve">24- dodávka plastových oken 1,65x 2,00 m   fest-údržba </t>
  </si>
  <si>
    <t xml:space="preserve">240- dodávka plastových oken 1,65x 2,00 m  fest-údržba </t>
  </si>
  <si>
    <t>23-dodávka a montáž  sekčních vrat 2,4x2,6 m s pohonem  kotelna</t>
  </si>
  <si>
    <t xml:space="preserve">25-dodávka plastových oken 1,2x1,3 m  fest-údržba </t>
  </si>
  <si>
    <t>26-dodávka plastových oken 0,9x1,25 m  fest-soustružna</t>
  </si>
  <si>
    <t>27- dodávka plastových oken 1,16x1,26 m   fest-soustružna</t>
  </si>
  <si>
    <t>28- dodávka plastových oken 1,2x1,5 m   fest -sklad, elektro údržby, sklad, klempírna</t>
  </si>
  <si>
    <t>7- dodávka plastových oken 1,3x2  m fest</t>
  </si>
  <si>
    <t xml:space="preserve">29- dodávka plastových oken 1,65x 1,7  m otvíravá- sklad údržba </t>
  </si>
  <si>
    <t xml:space="preserve">30- dodávka plastových oken 1,5x1,7  m fest-  údržba </t>
  </si>
  <si>
    <t>210- dodávka plastových oken 1,2x1,77 m  -otvíravé síť, Polo</t>
  </si>
  <si>
    <t xml:space="preserve">301- dodávka plastových oken 1,5x1,7 m otvíravé-  údržba </t>
  </si>
  <si>
    <t xml:space="preserve">31- dodávka plastových oken 1,6x1,7  m  fest-soustružna </t>
  </si>
  <si>
    <t xml:space="preserve">310- dodávka plastových oken 1,6x1,7  m  otvíravé-soustružna </t>
  </si>
  <si>
    <t xml:space="preserve">32-dodávka plastových oken 1,2x1,7 m  otvíravá  </t>
  </si>
  <si>
    <t xml:space="preserve">320-dodávka plastových oken 1,2x1,7 m ,fest  </t>
  </si>
  <si>
    <t xml:space="preserve">01-dodávka plastových oken 1,17x1,75 m fest -kotelna </t>
  </si>
  <si>
    <t xml:space="preserve">01S-dodávka plastových oken 1,17x1,75 m otvíravé  -kotelna </t>
  </si>
  <si>
    <t xml:space="preserve">04-dodávka plastových dveří 1,5x2,1m  ,bezprahové, expedice   kotelna </t>
  </si>
  <si>
    <t xml:space="preserve">výroba a montáž mříží oken tvarově shodné s pův. mříž.1,65x1,7 m </t>
  </si>
  <si>
    <t xml:space="preserve">výroba a montáž mříží oken tvarově shodné s pův. mříž.3,2x1,7 m </t>
  </si>
  <si>
    <t xml:space="preserve">výroba a montáž mříží oken tvarově shodné s pův. mříž.2,4 x 1,7 m </t>
  </si>
  <si>
    <t>vyzdívka zdiva  pro okna, vrata kotelna š. 0,65 m</t>
  </si>
  <si>
    <t>vyzdívka zdiva  po LX,  š. 0,15 m</t>
  </si>
  <si>
    <t>pomocné lešení v.3,00 m</t>
  </si>
  <si>
    <t>vybourání luxverových otvorů 1,2x1,8  m želé 13x</t>
  </si>
  <si>
    <t>vybourání luxverových otvorů 1,25x2,02 m  sklad , sušárna mentol 5x</t>
  </si>
  <si>
    <t>vybourání luxverových otvorů 1,05x1,8 m sušárna boxy 5x</t>
  </si>
  <si>
    <t>vybourání luxverových otvorů 3,65x2,22m  lisovna  2x</t>
  </si>
  <si>
    <t>vybourání luxverových otvorů 2,4x1,6 m  garáž  1x</t>
  </si>
  <si>
    <t>vybourání luxverových otvorů 2,4x1,63 m  klempírna 2x</t>
  </si>
  <si>
    <t>vybourání luxverových otvorů 1,2x1,65 m  elektro údržba   1x</t>
  </si>
  <si>
    <t>vybourání luxverových otvorů 3x 1,7 m  údržba   2x</t>
  </si>
  <si>
    <t>vybourání luxverových otvorů 3,2x1,70 m   soustružna 2x</t>
  </si>
  <si>
    <t>vybourání luxverových otvorů 1,65x1,7 m   1x sklad údržby</t>
  </si>
  <si>
    <t xml:space="preserve">vysekání parapetů š. do 0,25 m </t>
  </si>
  <si>
    <t>plechový parapet doplnění po luxverách š,0,33 m</t>
  </si>
  <si>
    <t>pomocné lešení v.1,5 m</t>
  </si>
  <si>
    <t>dodávka nosníků I 140 profil -vrata expedice a okna kotelna  14 m</t>
  </si>
  <si>
    <t>cena/MJ</t>
  </si>
  <si>
    <t>celkem</t>
  </si>
  <si>
    <t>CELKEM</t>
  </si>
  <si>
    <t>vnitrostaveništní  svislý přesun hmot 1.NP-2.NP</t>
  </si>
  <si>
    <t xml:space="preserve">pomocné lešení v.1,5 m </t>
  </si>
  <si>
    <t>D+M  plechového parapetu  š. 0,3 m</t>
  </si>
  <si>
    <t>úprava stávajícího plech. parapetu z vnější strany lištou</t>
  </si>
  <si>
    <t>betonová mazanina parapetu pod parapet-jídelna, výdejna</t>
  </si>
  <si>
    <t xml:space="preserve">betonová mazanina parapetu šikmina </t>
  </si>
  <si>
    <t xml:space="preserve">PVC roh  se sítí z vnitřní strany </t>
  </si>
  <si>
    <t>APU Lišta z vnitřní strany</t>
  </si>
  <si>
    <t xml:space="preserve">zapravení špalet oken ,stěrka lepidla+štuk vnitřní do š. 0,4 m </t>
  </si>
  <si>
    <t xml:space="preserve">zapravení špalet oken ,stěrka lepidla+štuk vnitřní do š. 0,3m  </t>
  </si>
  <si>
    <t xml:space="preserve">přetmelení paropropustné pásky cementovým lepidlem </t>
  </si>
  <si>
    <t>400-dodávka plastových oken 1,12x 1,80  m  otvíravé-;velím kotelna</t>
  </si>
  <si>
    <t xml:space="preserve">39-dodávka plastových oken 1,2x 1,2 m   otvíravé-sítě, kuřárna </t>
  </si>
  <si>
    <t>38-dodávka plastových oken 1,5 x 1,5 m , otvíravé- síť  schodiště šatny</t>
  </si>
  <si>
    <t xml:space="preserve">37-dodávka plastových oken 1,2 x 1,75 m  otvíravé , sociálky muži </t>
  </si>
  <si>
    <t xml:space="preserve">36-dodávka plastových oken 1,2 x 1,75 m   fest, šatny muži </t>
  </si>
  <si>
    <t xml:space="preserve">35-dodávka plastových oken 1,2 x 1,75 m   otvíravé-sítě, šatna muži  </t>
  </si>
  <si>
    <t>340-dodávka plastových oken 1,4 x 1,9 m , otvíravé- síť  výdejna jídla</t>
  </si>
  <si>
    <t>34-dodávka plastových oken 1,4 x 1,9 m , otvíravé- síť  jídelna</t>
  </si>
  <si>
    <t>33-dodávka plastových oken 1,37x1,9 m  fest, jídelna</t>
  </si>
  <si>
    <t>20-dodávka plastových oken 1,20x1,46 m  otvíravé- sítě, zasedačka</t>
  </si>
  <si>
    <t>01S-dodávka plastových oken 1,17x1,75 otvíravé- sítě, BSF</t>
  </si>
  <si>
    <t>01-dodávka plastových oken 1,17x1,75 m  fest BSF</t>
  </si>
  <si>
    <t>úklid  po bouracích pracech</t>
  </si>
  <si>
    <t>svislý přesun suti</t>
  </si>
  <si>
    <t xml:space="preserve">skládkovné suti  </t>
  </si>
  <si>
    <t>likvidace oken /kov-sklo  /</t>
  </si>
  <si>
    <t>likvidace oken / dřevo -sklo  /</t>
  </si>
  <si>
    <t xml:space="preserve">vysekání parapetů </t>
  </si>
  <si>
    <t>demontáž dřevěných  rámů a  špaletových  oken  33 ks</t>
  </si>
  <si>
    <t>demontáž ocelových rámů oken  25 ks</t>
  </si>
  <si>
    <t xml:space="preserve">Výměna oken </t>
  </si>
  <si>
    <t xml:space="preserve"> vnitrostaveništní  svislý přesun hmot 1.NP-2.NP</t>
  </si>
  <si>
    <t xml:space="preserve">štuková omítka stěn </t>
  </si>
  <si>
    <t xml:space="preserve">tepelná izolace v tl. 15 cm </t>
  </si>
  <si>
    <t xml:space="preserve">zazdívka otvoru luxver  2,4x 1,4tl. 0,2 cm </t>
  </si>
  <si>
    <t>Výkaz výměr</t>
  </si>
  <si>
    <t>CEKEM</t>
  </si>
  <si>
    <t>MOCCA Liberec   1.NP 
okna dveře, vrata-želé ,sklady, sušárny, lisovna, garáž, klempírna, elektro údržba, soustružna, údržba, Polo, kotelna- expedice</t>
  </si>
  <si>
    <t>MOCCA Liberec   2.NP 
okna BSF, expedice, zasedačka, šatna muži, jídelna, výdejna jídla, schodiště sociálky, kuřárna, velím kotelna</t>
  </si>
  <si>
    <t>lešení schodišťové</t>
  </si>
  <si>
    <t>lešení pomocné 1,5 m</t>
  </si>
  <si>
    <t xml:space="preserve">uklid </t>
  </si>
  <si>
    <t>dvounásobný nátěr parapetu omyvatelný</t>
  </si>
  <si>
    <t>dvounásobná malba stěn bílá špalet</t>
  </si>
  <si>
    <t>penetrace pod malbu stěn  špalet</t>
  </si>
  <si>
    <t xml:space="preserve">D+M plechový parapet r.š. 0,33 m </t>
  </si>
  <si>
    <t>betonová mazanina parapetu šikmina</t>
  </si>
  <si>
    <t>PVC roh  se sítí z vnitřní strany</t>
  </si>
  <si>
    <t xml:space="preserve">montáž plastových dveří </t>
  </si>
  <si>
    <t>montáž plastových oken</t>
  </si>
  <si>
    <t>37-dodávka plastových oken 1,2x1,75 m otvíravé bez sítě</t>
  </si>
  <si>
    <t>36-dodávka plastových oken 1,2x1,75  m otvíravé síť</t>
  </si>
  <si>
    <t>35-dodávka plastových oken 1,2x1,75 m otvíravé síť</t>
  </si>
  <si>
    <t xml:space="preserve">06-dodávka plastových dveří 1,0x2,3 m - střecha </t>
  </si>
  <si>
    <t>05-dodávka plastových oken 1,2x2 m  fest</t>
  </si>
  <si>
    <t>01S- dodávka plastových oken 1,17x1,75 m otvíravé -síť</t>
  </si>
  <si>
    <t>01- dodávka plastových oken 1,17x1,75  m fest</t>
  </si>
  <si>
    <t>skládkovné luxver</t>
  </si>
  <si>
    <t>likvidace oken /ocel-sklo/</t>
  </si>
  <si>
    <t>demontáž ocelových rámů oken   a dveří  27</t>
  </si>
  <si>
    <t>vybourání luxver schodiště 3x 2x1,2 m</t>
  </si>
  <si>
    <t>zakrytí podlah a  výrobní technologii folii</t>
  </si>
  <si>
    <t>Rekapitulace výkazu výměr</t>
  </si>
  <si>
    <t>okna dveře, vrata-želé ,sklady, sušárny, lisovna, garáž, klempírna, elektro údržba, soustružna, údržba, Polo, kotelna- expedice</t>
  </si>
  <si>
    <t>Umístění</t>
  </si>
  <si>
    <t>popis</t>
  </si>
  <si>
    <t>celkem bez DPH</t>
  </si>
  <si>
    <t>DPH</t>
  </si>
  <si>
    <t>Celkem s DPH</t>
  </si>
  <si>
    <t>okna BSF, expedice, zasedačka, šatna muži, jídelna, výdejna jídla, schodiště sociálky, kuřárna, velím kotelna</t>
  </si>
  <si>
    <t>vnitrostaveništní přesun hmot pro budovy do 20 m</t>
  </si>
  <si>
    <t xml:space="preserve">pomocné lešení v. 1,5 m </t>
  </si>
  <si>
    <t xml:space="preserve">úklid dílen po stavebních pracech </t>
  </si>
  <si>
    <t>dvounásobný nátěr  vnitřních parapetů -omyvatelná barva</t>
  </si>
  <si>
    <t>dvounásobný nátěr bíly špalet</t>
  </si>
  <si>
    <t>penetrace malby špalet</t>
  </si>
  <si>
    <t xml:space="preserve">betonová stěrka šikmého parapetu š. do 0,35 m </t>
  </si>
  <si>
    <t xml:space="preserve">03-D+M ochraná tyč-nerezová trubka průměr 51 mmx1500 mm vč držáků </t>
  </si>
  <si>
    <t>10-plechový parapet r.š. 0,33 m</t>
  </si>
  <si>
    <t xml:space="preserve">betonová mazanina parapetu šikmý š. do 0,25 cm </t>
  </si>
  <si>
    <t xml:space="preserve">PVC roh  se sítí vnitřní strana  </t>
  </si>
  <si>
    <t>APU Lišta vnitřní strana</t>
  </si>
  <si>
    <t xml:space="preserve">montáž plastových oken a dveří </t>
  </si>
  <si>
    <t xml:space="preserve">vnitřní a vnejší paropropustná  páska </t>
  </si>
  <si>
    <t xml:space="preserve">18- dodávka plastových oken 1,17x1,50  m otvíravé se sítí </t>
  </si>
  <si>
    <t>10- dodávka plastových oken 1,17x 2,00  m fest</t>
  </si>
  <si>
    <t xml:space="preserve">04- dodávka plastových dveří 1,50x2,1  m </t>
  </si>
  <si>
    <t xml:space="preserve">03 -dodávka plastových oken 1,50x1,50 m otvíravé se sítí </t>
  </si>
  <si>
    <t>02- dodávka plastových oken 1,50x1,50 m fest</t>
  </si>
  <si>
    <t xml:space="preserve">01S- dodávka plastových oken 1,17x1,75 m  otvíravé  se sítí </t>
  </si>
  <si>
    <t xml:space="preserve">Dodávka plastových oken a dveří </t>
  </si>
  <si>
    <t>skládkovné suti do 1 t</t>
  </si>
  <si>
    <t>likvidace oken /dřevo -sklo/</t>
  </si>
  <si>
    <t>likvidace oken /ocel-sklo /</t>
  </si>
  <si>
    <t>likvidace luxver /sklo / do 1 t</t>
  </si>
  <si>
    <t xml:space="preserve">vysekání parapetů-obklad  š.  do 0,25 m </t>
  </si>
  <si>
    <t xml:space="preserve">osekání špalet obklad  š. do 0,25 m </t>
  </si>
  <si>
    <t xml:space="preserve">demontáž ocelových rámů oken  18 ks </t>
  </si>
  <si>
    <t>demontáž dřevěných špaletových  oken 4 ks</t>
  </si>
  <si>
    <t>vybourání luxver schodiště 4 ks 1,2x 2,00 m</t>
  </si>
  <si>
    <t xml:space="preserve">zajištění střechy proti poškození v ploše deskami- při bourání luxver </t>
  </si>
  <si>
    <t>zakrytí podlah a výrobní technologie folii</t>
  </si>
  <si>
    <t xml:space="preserve"> vnitrostaveništní  svislý přesun hmot 1.NP-4.NP</t>
  </si>
  <si>
    <t xml:space="preserve">dvounásobný nátěr bílý </t>
  </si>
  <si>
    <t xml:space="preserve">penetrace malby </t>
  </si>
  <si>
    <t xml:space="preserve">štuková omítka </t>
  </si>
  <si>
    <t xml:space="preserve">tepelná izolace tl.15 cm za předezdívku </t>
  </si>
  <si>
    <t xml:space="preserve">předezdívka luxverových oken zdivem tl. 15 cm </t>
  </si>
  <si>
    <t xml:space="preserve">MOCCA Liberec 3.NP 
okna dílna TRIAPET, chodba, schodiště, šatny a sociálky ženy, šatny ženy </t>
  </si>
  <si>
    <t>MOCCA Liberec 4.NP
okna dílna kompletace, flíčky, mytí přepravek, chodba 4.NP a schodiště</t>
  </si>
  <si>
    <t xml:space="preserve">MOCCA Liberec 3.NP </t>
  </si>
  <si>
    <t xml:space="preserve">okna dílna TRIAPET, chodba, schodiště, šatny a sociálky ženy, šatny ženy </t>
  </si>
  <si>
    <t>MOCCA Liberec 4.NP</t>
  </si>
  <si>
    <t>okna dílna kompletace, flíčky, mytí přepravek, chodba 4.NP a schodiště</t>
  </si>
  <si>
    <t xml:space="preserve">MOCCA Liberec 2.NP </t>
  </si>
  <si>
    <t xml:space="preserve">MOCCA Liberec 1.NP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</si>
</sst>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5" fillId="0" borderId="1" xfId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4" fontId="0" fillId="0" borderId="0" xfId="2" applyFont="1" applyAlignment="1">
      <alignment horizontal="right"/>
    </xf>
    <xf numFmtId="44" fontId="3" fillId="0" borderId="0" xfId="2" applyFont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/>
    <xf numFmtId="3" fontId="3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164" fontId="0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164" fontId="6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64" fontId="8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2" xfId="0" applyBorder="1"/>
    <xf numFmtId="9" fontId="0" fillId="0" borderId="2" xfId="0" applyNumberFormat="1" applyBorder="1"/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/>
    <xf numFmtId="164" fontId="3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H11" sqref="H11"/>
    </sheetView>
  </sheetViews>
  <sheetFormatPr defaultRowHeight="15" x14ac:dyDescent="0.25"/>
  <cols>
    <col min="1" max="1" width="25.28515625" bestFit="1" customWidth="1"/>
    <col min="2" max="2" width="38" customWidth="1"/>
    <col min="3" max="3" width="15.28515625" bestFit="1" customWidth="1"/>
    <col min="5" max="5" width="13.28515625" bestFit="1" customWidth="1"/>
  </cols>
  <sheetData>
    <row r="1" spans="1:5" ht="21" x14ac:dyDescent="0.35">
      <c r="A1" s="43" t="s">
        <v>181</v>
      </c>
      <c r="B1" s="43"/>
      <c r="C1" s="43"/>
      <c r="D1" s="43"/>
      <c r="E1" s="43"/>
    </row>
    <row r="3" spans="1:5" x14ac:dyDescent="0.25">
      <c r="A3" s="35" t="s">
        <v>183</v>
      </c>
      <c r="B3" s="35" t="s">
        <v>184</v>
      </c>
      <c r="C3" s="35" t="s">
        <v>185</v>
      </c>
      <c r="D3" s="35" t="s">
        <v>186</v>
      </c>
      <c r="E3" s="35" t="s">
        <v>187</v>
      </c>
    </row>
    <row r="4" spans="1:5" ht="60" x14ac:dyDescent="0.25">
      <c r="A4" s="36" t="s">
        <v>234</v>
      </c>
      <c r="B4" s="37" t="s">
        <v>182</v>
      </c>
      <c r="C4" s="41">
        <f>+'1.NP'!F114</f>
        <v>0</v>
      </c>
      <c r="D4" s="39"/>
      <c r="E4" s="41"/>
    </row>
    <row r="5" spans="1:5" ht="45" x14ac:dyDescent="0.25">
      <c r="A5" s="36" t="s">
        <v>233</v>
      </c>
      <c r="B5" s="37" t="s">
        <v>188</v>
      </c>
      <c r="C5" s="41">
        <f>+'2.NP'!F68</f>
        <v>0</v>
      </c>
      <c r="D5" s="38"/>
      <c r="E5" s="41"/>
    </row>
    <row r="6" spans="1:5" ht="30" x14ac:dyDescent="0.25">
      <c r="A6" s="36" t="s">
        <v>229</v>
      </c>
      <c r="B6" s="40" t="s">
        <v>230</v>
      </c>
      <c r="C6" s="41">
        <f>+'3.NP'!F43</f>
        <v>0</v>
      </c>
      <c r="D6" s="38"/>
      <c r="E6" s="41"/>
    </row>
    <row r="7" spans="1:5" ht="30" x14ac:dyDescent="0.25">
      <c r="A7" s="38" t="s">
        <v>231</v>
      </c>
      <c r="B7" s="37" t="s">
        <v>232</v>
      </c>
      <c r="C7" s="41">
        <f>+'4.NP'!F63</f>
        <v>0</v>
      </c>
      <c r="D7" s="38"/>
      <c r="E7" s="41"/>
    </row>
    <row r="8" spans="1:5" ht="18.75" x14ac:dyDescent="0.3">
      <c r="A8" s="44" t="s">
        <v>117</v>
      </c>
      <c r="B8" s="45"/>
      <c r="C8" s="42">
        <f>SUM(C4:C7)</f>
        <v>0</v>
      </c>
      <c r="D8" s="42"/>
      <c r="E8" s="42">
        <f>SUM(D8)</f>
        <v>0</v>
      </c>
    </row>
  </sheetData>
  <customSheetViews>
    <customSheetView guid="{515B4CB9-7DD2-41B6-AFB4-73A29302EC41}">
      <pageMargins left="0.7" right="0.7" top="0.78740157499999996" bottom="0.78740157499999996" header="0.3" footer="0.3"/>
    </customSheetView>
  </customSheetViews>
  <mergeCells count="2">
    <mergeCell ref="A1:E1"/>
    <mergeCell ref="A8:B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141"/>
  <sheetViews>
    <sheetView topLeftCell="A94" zoomScaleNormal="100" zoomScaleSheetLayoutView="100" workbookViewId="0">
      <selection activeCell="A2" sqref="A2:F3"/>
    </sheetView>
  </sheetViews>
  <sheetFormatPr defaultColWidth="9.140625" defaultRowHeight="15" x14ac:dyDescent="0.25"/>
  <cols>
    <col min="1" max="1" width="2.5703125" style="1" bestFit="1" customWidth="1"/>
    <col min="2" max="2" width="77" style="1" bestFit="1" customWidth="1"/>
    <col min="3" max="3" width="4.5703125" style="1" bestFit="1" customWidth="1"/>
    <col min="4" max="4" width="7" style="1" bestFit="1" customWidth="1"/>
    <col min="5" max="5" width="9.85546875" style="1" bestFit="1" customWidth="1"/>
    <col min="6" max="6" width="12.5703125" style="1" customWidth="1"/>
    <col min="7" max="16384" width="9.140625" style="1"/>
  </cols>
  <sheetData>
    <row r="1" spans="1:6" ht="21" x14ac:dyDescent="0.25">
      <c r="A1" s="47" t="s">
        <v>33</v>
      </c>
      <c r="B1" s="47"/>
      <c r="C1" s="47"/>
      <c r="D1" s="47"/>
      <c r="E1" s="47"/>
      <c r="F1" s="47"/>
    </row>
    <row r="2" spans="1:6" ht="14.25" customHeight="1" x14ac:dyDescent="0.25">
      <c r="A2" s="48" t="s">
        <v>156</v>
      </c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ht="15.75" x14ac:dyDescent="0.25">
      <c r="A4" s="46" t="s">
        <v>2</v>
      </c>
      <c r="B4" s="46"/>
      <c r="C4" s="2" t="s">
        <v>3</v>
      </c>
      <c r="D4" s="2" t="s">
        <v>4</v>
      </c>
      <c r="E4" s="2" t="s">
        <v>115</v>
      </c>
      <c r="F4" s="21" t="s">
        <v>116</v>
      </c>
    </row>
    <row r="5" spans="1:6" s="6" customFormat="1" x14ac:dyDescent="0.25">
      <c r="A5" s="16" t="s">
        <v>6</v>
      </c>
      <c r="B5" s="6" t="s">
        <v>19</v>
      </c>
      <c r="C5" s="17"/>
    </row>
    <row r="6" spans="1:6" x14ac:dyDescent="0.25">
      <c r="A6" s="14" t="s">
        <v>5</v>
      </c>
      <c r="B6" s="1" t="s">
        <v>114</v>
      </c>
      <c r="C6" s="15" t="s">
        <v>8</v>
      </c>
      <c r="D6" s="1">
        <v>0.2</v>
      </c>
      <c r="F6" s="18">
        <f t="shared" ref="F6:F25" si="0">+E6*D6</f>
        <v>0</v>
      </c>
    </row>
    <row r="7" spans="1:6" x14ac:dyDescent="0.25">
      <c r="A7" s="14" t="s">
        <v>5</v>
      </c>
      <c r="B7" s="1" t="s">
        <v>31</v>
      </c>
      <c r="C7" s="15" t="s">
        <v>8</v>
      </c>
      <c r="D7" s="1">
        <v>0.2</v>
      </c>
      <c r="F7" s="18">
        <f t="shared" si="0"/>
        <v>0</v>
      </c>
    </row>
    <row r="8" spans="1:6" x14ac:dyDescent="0.25">
      <c r="A8" s="14" t="s">
        <v>5</v>
      </c>
      <c r="B8" s="1" t="s">
        <v>49</v>
      </c>
      <c r="C8" s="15" t="s">
        <v>8</v>
      </c>
      <c r="D8" s="1">
        <v>0.7</v>
      </c>
      <c r="F8" s="18">
        <f t="shared" si="0"/>
        <v>0</v>
      </c>
    </row>
    <row r="9" spans="1:6" x14ac:dyDescent="0.25">
      <c r="A9" s="14" t="s">
        <v>5</v>
      </c>
      <c r="B9" s="1" t="s">
        <v>31</v>
      </c>
      <c r="C9" s="15" t="s">
        <v>8</v>
      </c>
      <c r="D9" s="1">
        <v>0.7</v>
      </c>
      <c r="F9" s="18">
        <f t="shared" si="0"/>
        <v>0</v>
      </c>
    </row>
    <row r="10" spans="1:6" x14ac:dyDescent="0.25">
      <c r="A10" s="14" t="s">
        <v>5</v>
      </c>
      <c r="B10" s="1" t="s">
        <v>98</v>
      </c>
      <c r="C10" s="15" t="s">
        <v>7</v>
      </c>
      <c r="D10" s="1">
        <v>22</v>
      </c>
      <c r="F10" s="18">
        <f t="shared" si="0"/>
        <v>0</v>
      </c>
    </row>
    <row r="11" spans="1:6" x14ac:dyDescent="0.25">
      <c r="A11" s="14" t="s">
        <v>5</v>
      </c>
      <c r="B11" s="1" t="s">
        <v>99</v>
      </c>
      <c r="C11" s="15" t="s">
        <v>7</v>
      </c>
      <c r="D11" s="1">
        <v>10</v>
      </c>
      <c r="F11" s="18">
        <f t="shared" si="0"/>
        <v>0</v>
      </c>
    </row>
    <row r="12" spans="1:6" x14ac:dyDescent="0.25">
      <c r="A12" s="14" t="s">
        <v>5</v>
      </c>
      <c r="B12" s="1" t="s">
        <v>60</v>
      </c>
      <c r="C12" s="15" t="s">
        <v>7</v>
      </c>
      <c r="D12" s="1">
        <v>8</v>
      </c>
      <c r="F12" s="18">
        <f t="shared" si="0"/>
        <v>0</v>
      </c>
    </row>
    <row r="13" spans="1:6" x14ac:dyDescent="0.25">
      <c r="A13" s="14" t="s">
        <v>5</v>
      </c>
      <c r="B13" s="1" t="s">
        <v>32</v>
      </c>
      <c r="C13" s="15" t="s">
        <v>7</v>
      </c>
      <c r="D13" s="1">
        <v>8</v>
      </c>
      <c r="F13" s="18">
        <f t="shared" si="0"/>
        <v>0</v>
      </c>
    </row>
    <row r="14" spans="1:6" x14ac:dyDescent="0.25">
      <c r="A14" s="14" t="s">
        <v>5</v>
      </c>
      <c r="B14" s="1" t="s">
        <v>36</v>
      </c>
      <c r="C14" s="15" t="s">
        <v>7</v>
      </c>
      <c r="D14" s="1">
        <v>90</v>
      </c>
      <c r="F14" s="18">
        <f t="shared" si="0"/>
        <v>0</v>
      </c>
    </row>
    <row r="15" spans="1:6" x14ac:dyDescent="0.25">
      <c r="A15" s="14" t="s">
        <v>5</v>
      </c>
      <c r="B15" s="1" t="s">
        <v>38</v>
      </c>
      <c r="C15" s="15" t="s">
        <v>0</v>
      </c>
      <c r="D15" s="1">
        <v>86</v>
      </c>
      <c r="F15" s="18">
        <f t="shared" si="0"/>
        <v>0</v>
      </c>
    </row>
    <row r="16" spans="1:6" x14ac:dyDescent="0.25">
      <c r="A16" s="14" t="s">
        <v>5</v>
      </c>
      <c r="B16" s="1" t="s">
        <v>39</v>
      </c>
      <c r="C16" s="15" t="s">
        <v>0</v>
      </c>
      <c r="D16" s="1">
        <v>86</v>
      </c>
      <c r="F16" s="18">
        <f t="shared" si="0"/>
        <v>0</v>
      </c>
    </row>
    <row r="17" spans="1:6" x14ac:dyDescent="0.25">
      <c r="A17" s="14" t="s">
        <v>5</v>
      </c>
      <c r="B17" s="1" t="s">
        <v>27</v>
      </c>
      <c r="C17" s="15" t="s">
        <v>7</v>
      </c>
      <c r="D17" s="1">
        <v>90</v>
      </c>
      <c r="F17" s="18">
        <f t="shared" si="0"/>
        <v>0</v>
      </c>
    </row>
    <row r="18" spans="1:6" x14ac:dyDescent="0.25">
      <c r="A18" s="14" t="s">
        <v>5</v>
      </c>
      <c r="B18" s="1" t="s">
        <v>14</v>
      </c>
      <c r="C18" s="15" t="s">
        <v>7</v>
      </c>
      <c r="D18" s="1">
        <v>90</v>
      </c>
      <c r="F18" s="18">
        <f t="shared" si="0"/>
        <v>0</v>
      </c>
    </row>
    <row r="19" spans="1:6" x14ac:dyDescent="0.25">
      <c r="A19" s="14" t="s">
        <v>5</v>
      </c>
      <c r="B19" s="1" t="s">
        <v>35</v>
      </c>
      <c r="C19" s="15" t="s">
        <v>7</v>
      </c>
      <c r="D19" s="1">
        <v>90</v>
      </c>
      <c r="F19" s="18">
        <f t="shared" si="0"/>
        <v>0</v>
      </c>
    </row>
    <row r="20" spans="1:6" x14ac:dyDescent="0.25">
      <c r="A20" s="14" t="s">
        <v>5</v>
      </c>
      <c r="B20" s="1" t="s">
        <v>37</v>
      </c>
      <c r="C20" s="15" t="s">
        <v>7</v>
      </c>
      <c r="D20" s="1">
        <v>90</v>
      </c>
      <c r="F20" s="18">
        <f t="shared" si="0"/>
        <v>0</v>
      </c>
    </row>
    <row r="21" spans="1:6" x14ac:dyDescent="0.25">
      <c r="A21" s="14" t="s">
        <v>5</v>
      </c>
      <c r="B21" s="1" t="s">
        <v>15</v>
      </c>
      <c r="C21" s="15" t="s">
        <v>7</v>
      </c>
      <c r="D21" s="1">
        <v>90</v>
      </c>
      <c r="F21" s="18">
        <f t="shared" si="0"/>
        <v>0</v>
      </c>
    </row>
    <row r="22" spans="1:6" x14ac:dyDescent="0.25">
      <c r="A22" s="14" t="s">
        <v>5</v>
      </c>
      <c r="B22" s="1" t="s">
        <v>100</v>
      </c>
      <c r="C22" s="15" t="s">
        <v>7</v>
      </c>
      <c r="D22" s="1">
        <v>123</v>
      </c>
      <c r="F22" s="18">
        <f t="shared" si="0"/>
        <v>0</v>
      </c>
    </row>
    <row r="23" spans="1:6" x14ac:dyDescent="0.25">
      <c r="A23" s="14" t="s">
        <v>5</v>
      </c>
      <c r="B23" s="1" t="s">
        <v>17</v>
      </c>
      <c r="C23" s="15" t="s">
        <v>8</v>
      </c>
      <c r="D23" s="1">
        <v>25</v>
      </c>
      <c r="F23" s="18">
        <f t="shared" si="0"/>
        <v>0</v>
      </c>
    </row>
    <row r="24" spans="1:6" x14ac:dyDescent="0.25">
      <c r="A24" s="14" t="s">
        <v>5</v>
      </c>
      <c r="B24" s="1" t="s">
        <v>18</v>
      </c>
      <c r="C24" s="15" t="s">
        <v>7</v>
      </c>
      <c r="D24" s="1">
        <v>100</v>
      </c>
      <c r="F24" s="18">
        <f t="shared" si="0"/>
        <v>0</v>
      </c>
    </row>
    <row r="25" spans="1:6" x14ac:dyDescent="0.25">
      <c r="A25" s="14" t="s">
        <v>5</v>
      </c>
      <c r="B25" s="1" t="s">
        <v>16</v>
      </c>
      <c r="C25" s="15" t="s">
        <v>1</v>
      </c>
      <c r="D25" s="1">
        <v>8</v>
      </c>
      <c r="F25" s="18">
        <f t="shared" si="0"/>
        <v>0</v>
      </c>
    </row>
    <row r="26" spans="1:6" x14ac:dyDescent="0.25">
      <c r="A26" s="14"/>
      <c r="C26" s="15"/>
      <c r="F26" s="19">
        <f>SUM(F6:F25)</f>
        <v>0</v>
      </c>
    </row>
    <row r="27" spans="1:6" x14ac:dyDescent="0.25">
      <c r="A27" s="14"/>
      <c r="C27" s="15"/>
      <c r="F27" s="18"/>
    </row>
    <row r="28" spans="1:6" s="6" customFormat="1" x14ac:dyDescent="0.25">
      <c r="A28" s="16" t="s">
        <v>9</v>
      </c>
      <c r="B28" s="6" t="s">
        <v>34</v>
      </c>
      <c r="C28" s="17"/>
      <c r="F28" s="18"/>
    </row>
    <row r="29" spans="1:6" ht="15" customHeight="1" x14ac:dyDescent="0.25">
      <c r="A29" s="14" t="s">
        <v>5</v>
      </c>
      <c r="B29" s="1" t="s">
        <v>26</v>
      </c>
      <c r="C29" s="15" t="s">
        <v>11</v>
      </c>
      <c r="D29" s="1">
        <v>3</v>
      </c>
      <c r="F29" s="18">
        <f t="shared" ref="F29:F51" si="1">+E29*D29</f>
        <v>0</v>
      </c>
    </row>
    <row r="30" spans="1:6" ht="15" customHeight="1" x14ac:dyDescent="0.25">
      <c r="A30" s="14" t="s">
        <v>5</v>
      </c>
      <c r="B30" s="1" t="s">
        <v>55</v>
      </c>
      <c r="C30" s="15" t="s">
        <v>7</v>
      </c>
      <c r="D30" s="1">
        <v>950</v>
      </c>
      <c r="F30" s="18">
        <f t="shared" si="1"/>
        <v>0</v>
      </c>
    </row>
    <row r="31" spans="1:6" x14ac:dyDescent="0.25">
      <c r="A31" s="14" t="s">
        <v>5</v>
      </c>
      <c r="B31" s="1" t="s">
        <v>101</v>
      </c>
      <c r="C31" s="15" t="s">
        <v>7</v>
      </c>
      <c r="D31" s="1">
        <v>28.1</v>
      </c>
      <c r="F31" s="18">
        <f t="shared" si="1"/>
        <v>0</v>
      </c>
    </row>
    <row r="32" spans="1:6" x14ac:dyDescent="0.25">
      <c r="A32" s="14" t="s">
        <v>5</v>
      </c>
      <c r="B32" s="1" t="s">
        <v>102</v>
      </c>
      <c r="C32" s="15" t="s">
        <v>7</v>
      </c>
      <c r="D32" s="1">
        <v>12.6</v>
      </c>
      <c r="F32" s="18">
        <f t="shared" si="1"/>
        <v>0</v>
      </c>
    </row>
    <row r="33" spans="1:6" x14ac:dyDescent="0.25">
      <c r="A33" s="14" t="s">
        <v>5</v>
      </c>
      <c r="B33" s="1" t="s">
        <v>103</v>
      </c>
      <c r="C33" s="15" t="s">
        <v>7</v>
      </c>
      <c r="D33" s="1">
        <v>10</v>
      </c>
      <c r="F33" s="18">
        <f t="shared" si="1"/>
        <v>0</v>
      </c>
    </row>
    <row r="34" spans="1:6" x14ac:dyDescent="0.25">
      <c r="A34" s="14" t="s">
        <v>5</v>
      </c>
      <c r="B34" s="1" t="s">
        <v>104</v>
      </c>
      <c r="C34" s="15" t="s">
        <v>7</v>
      </c>
      <c r="D34" s="1">
        <v>16.2</v>
      </c>
      <c r="F34" s="18">
        <f t="shared" si="1"/>
        <v>0</v>
      </c>
    </row>
    <row r="35" spans="1:6" x14ac:dyDescent="0.25">
      <c r="A35" s="14" t="s">
        <v>5</v>
      </c>
      <c r="B35" s="1" t="s">
        <v>105</v>
      </c>
      <c r="C35" s="15" t="s">
        <v>7</v>
      </c>
      <c r="D35" s="1">
        <v>4.08</v>
      </c>
      <c r="F35" s="18">
        <f t="shared" si="1"/>
        <v>0</v>
      </c>
    </row>
    <row r="36" spans="1:6" x14ac:dyDescent="0.25">
      <c r="A36" s="14" t="s">
        <v>5</v>
      </c>
      <c r="B36" s="1" t="s">
        <v>106</v>
      </c>
      <c r="C36" s="15" t="s">
        <v>7</v>
      </c>
      <c r="D36" s="1">
        <v>8.16</v>
      </c>
      <c r="F36" s="18">
        <f t="shared" si="1"/>
        <v>0</v>
      </c>
    </row>
    <row r="37" spans="1:6" x14ac:dyDescent="0.25">
      <c r="A37" s="14" t="s">
        <v>5</v>
      </c>
      <c r="B37" s="1" t="s">
        <v>107</v>
      </c>
      <c r="C37" s="15" t="s">
        <v>7</v>
      </c>
      <c r="D37" s="1">
        <v>2.04</v>
      </c>
      <c r="F37" s="18">
        <f t="shared" si="1"/>
        <v>0</v>
      </c>
    </row>
    <row r="38" spans="1:6" x14ac:dyDescent="0.25">
      <c r="A38" s="14" t="s">
        <v>5</v>
      </c>
      <c r="B38" s="1" t="s">
        <v>108</v>
      </c>
      <c r="C38" s="15" t="s">
        <v>7</v>
      </c>
      <c r="D38" s="1">
        <v>10.199999999999999</v>
      </c>
      <c r="F38" s="18">
        <f t="shared" si="1"/>
        <v>0</v>
      </c>
    </row>
    <row r="39" spans="1:6" x14ac:dyDescent="0.25">
      <c r="A39" s="14" t="s">
        <v>5</v>
      </c>
      <c r="B39" s="1" t="s">
        <v>109</v>
      </c>
      <c r="C39" s="15" t="s">
        <v>7</v>
      </c>
      <c r="D39" s="1">
        <v>10.9</v>
      </c>
      <c r="F39" s="18">
        <f t="shared" si="1"/>
        <v>0</v>
      </c>
    </row>
    <row r="40" spans="1:6" x14ac:dyDescent="0.25">
      <c r="A40" s="14" t="s">
        <v>5</v>
      </c>
      <c r="B40" s="1" t="s">
        <v>110</v>
      </c>
      <c r="C40" s="15" t="s">
        <v>7</v>
      </c>
      <c r="D40" s="1">
        <v>2.8</v>
      </c>
      <c r="F40" s="18">
        <f t="shared" si="1"/>
        <v>0</v>
      </c>
    </row>
    <row r="41" spans="1:6" x14ac:dyDescent="0.25">
      <c r="A41" s="14" t="s">
        <v>5</v>
      </c>
      <c r="B41" s="1" t="s">
        <v>50</v>
      </c>
      <c r="C41" s="15" t="s">
        <v>0</v>
      </c>
      <c r="D41" s="1">
        <v>116.62</v>
      </c>
      <c r="F41" s="18">
        <f t="shared" si="1"/>
        <v>0</v>
      </c>
    </row>
    <row r="42" spans="1:6" x14ac:dyDescent="0.25">
      <c r="A42" s="14" t="s">
        <v>5</v>
      </c>
      <c r="B42" s="1" t="s">
        <v>40</v>
      </c>
      <c r="C42" s="15" t="s">
        <v>0</v>
      </c>
      <c r="D42" s="1">
        <v>72</v>
      </c>
      <c r="F42" s="18">
        <f t="shared" si="1"/>
        <v>0</v>
      </c>
    </row>
    <row r="43" spans="1:6" x14ac:dyDescent="0.25">
      <c r="A43" s="14" t="s">
        <v>5</v>
      </c>
      <c r="B43" s="1" t="s">
        <v>111</v>
      </c>
      <c r="C43" s="15" t="s">
        <v>0</v>
      </c>
      <c r="D43" s="1">
        <v>77</v>
      </c>
      <c r="F43" s="18">
        <f t="shared" si="1"/>
        <v>0</v>
      </c>
    </row>
    <row r="44" spans="1:6" x14ac:dyDescent="0.25">
      <c r="A44" s="14" t="s">
        <v>5</v>
      </c>
      <c r="B44" s="1" t="s">
        <v>41</v>
      </c>
      <c r="C44" s="15" t="s">
        <v>8</v>
      </c>
      <c r="D44" s="1">
        <v>11</v>
      </c>
      <c r="F44" s="18">
        <f t="shared" si="1"/>
        <v>0</v>
      </c>
    </row>
    <row r="45" spans="1:6" x14ac:dyDescent="0.25">
      <c r="A45" s="14" t="s">
        <v>5</v>
      </c>
      <c r="B45" s="1" t="s">
        <v>42</v>
      </c>
      <c r="C45" s="15" t="s">
        <v>8</v>
      </c>
      <c r="D45" s="1">
        <v>2</v>
      </c>
      <c r="F45" s="18">
        <f t="shared" si="1"/>
        <v>0</v>
      </c>
    </row>
    <row r="46" spans="1:6" x14ac:dyDescent="0.25">
      <c r="A46" s="14" t="s">
        <v>5</v>
      </c>
      <c r="B46" s="1" t="s">
        <v>43</v>
      </c>
      <c r="C46" s="15" t="s">
        <v>8</v>
      </c>
      <c r="D46" s="1">
        <v>3</v>
      </c>
      <c r="F46" s="18">
        <f t="shared" si="1"/>
        <v>0</v>
      </c>
    </row>
    <row r="47" spans="1:6" ht="15" customHeight="1" x14ac:dyDescent="0.25">
      <c r="A47" s="14" t="s">
        <v>5</v>
      </c>
      <c r="B47" s="1" t="s">
        <v>30</v>
      </c>
      <c r="C47" s="15" t="s">
        <v>28</v>
      </c>
      <c r="D47" s="1">
        <v>4.5</v>
      </c>
      <c r="F47" s="18">
        <f t="shared" si="1"/>
        <v>0</v>
      </c>
    </row>
    <row r="48" spans="1:6" x14ac:dyDescent="0.25">
      <c r="A48" s="14" t="s">
        <v>5</v>
      </c>
      <c r="B48" s="1" t="s">
        <v>12</v>
      </c>
      <c r="C48" s="15" t="s">
        <v>8</v>
      </c>
      <c r="D48" s="1">
        <v>12</v>
      </c>
      <c r="F48" s="18">
        <f t="shared" si="1"/>
        <v>0</v>
      </c>
    </row>
    <row r="49" spans="1:6" x14ac:dyDescent="0.25">
      <c r="A49" s="14" t="s">
        <v>5</v>
      </c>
      <c r="B49" s="1" t="s">
        <v>13</v>
      </c>
      <c r="C49" s="15" t="s">
        <v>8</v>
      </c>
      <c r="D49" s="1">
        <v>32.5</v>
      </c>
      <c r="F49" s="18">
        <f t="shared" si="1"/>
        <v>0</v>
      </c>
    </row>
    <row r="50" spans="1:6" x14ac:dyDescent="0.25">
      <c r="A50" s="14" t="s">
        <v>5</v>
      </c>
      <c r="B50" s="1" t="s">
        <v>21</v>
      </c>
      <c r="C50" s="15" t="s">
        <v>8</v>
      </c>
      <c r="D50" s="1">
        <v>32.5</v>
      </c>
      <c r="F50" s="18">
        <f t="shared" si="1"/>
        <v>0</v>
      </c>
    </row>
    <row r="51" spans="1:6" x14ac:dyDescent="0.25">
      <c r="A51" s="14" t="s">
        <v>5</v>
      </c>
      <c r="B51" s="1" t="s">
        <v>22</v>
      </c>
      <c r="C51" s="15" t="s">
        <v>7</v>
      </c>
      <c r="D51" s="1">
        <v>1370</v>
      </c>
      <c r="F51" s="18">
        <f t="shared" si="1"/>
        <v>0</v>
      </c>
    </row>
    <row r="52" spans="1:6" s="6" customFormat="1" x14ac:dyDescent="0.25">
      <c r="B52" s="16" t="s">
        <v>52</v>
      </c>
      <c r="C52" s="17"/>
      <c r="F52" s="18"/>
    </row>
    <row r="53" spans="1:6" ht="15" customHeight="1" x14ac:dyDescent="0.25">
      <c r="A53" s="14" t="s">
        <v>5</v>
      </c>
      <c r="B53" s="1" t="s">
        <v>83</v>
      </c>
      <c r="C53" s="15" t="s">
        <v>10</v>
      </c>
      <c r="D53" s="1">
        <v>2</v>
      </c>
      <c r="F53" s="18">
        <f t="shared" ref="F53:F94" si="2">+E53*D53</f>
        <v>0</v>
      </c>
    </row>
    <row r="54" spans="1:6" ht="15" customHeight="1" x14ac:dyDescent="0.25">
      <c r="A54" s="14" t="s">
        <v>5</v>
      </c>
      <c r="B54" s="1" t="s">
        <v>51</v>
      </c>
      <c r="C54" s="15" t="s">
        <v>10</v>
      </c>
      <c r="D54" s="1">
        <v>1</v>
      </c>
      <c r="F54" s="18">
        <f t="shared" si="2"/>
        <v>0</v>
      </c>
    </row>
    <row r="55" spans="1:6" ht="15" customHeight="1" x14ac:dyDescent="0.25">
      <c r="A55" s="14" t="s">
        <v>5</v>
      </c>
      <c r="B55" s="1" t="s">
        <v>64</v>
      </c>
      <c r="C55" s="15" t="s">
        <v>10</v>
      </c>
      <c r="D55" s="1">
        <v>3</v>
      </c>
      <c r="F55" s="18">
        <f t="shared" si="2"/>
        <v>0</v>
      </c>
    </row>
    <row r="56" spans="1:6" ht="15" customHeight="1" x14ac:dyDescent="0.25">
      <c r="A56" s="14" t="s">
        <v>5</v>
      </c>
      <c r="B56" s="1" t="s">
        <v>65</v>
      </c>
      <c r="C56" s="15" t="s">
        <v>10</v>
      </c>
      <c r="D56" s="1">
        <v>2</v>
      </c>
      <c r="F56" s="18">
        <f t="shared" si="2"/>
        <v>0</v>
      </c>
    </row>
    <row r="57" spans="1:6" ht="15" customHeight="1" x14ac:dyDescent="0.25">
      <c r="A57" s="14" t="s">
        <v>5</v>
      </c>
      <c r="B57" s="1" t="s">
        <v>66</v>
      </c>
      <c r="C57" s="15" t="s">
        <v>10</v>
      </c>
      <c r="D57" s="1">
        <v>4</v>
      </c>
      <c r="F57" s="18">
        <f t="shared" si="2"/>
        <v>0</v>
      </c>
    </row>
    <row r="58" spans="1:6" ht="15" customHeight="1" x14ac:dyDescent="0.25">
      <c r="A58" s="14" t="s">
        <v>5</v>
      </c>
      <c r="B58" s="1" t="s">
        <v>67</v>
      </c>
      <c r="C58" s="15" t="s">
        <v>10</v>
      </c>
      <c r="D58" s="1">
        <v>4</v>
      </c>
      <c r="F58" s="18">
        <f t="shared" si="2"/>
        <v>0</v>
      </c>
    </row>
    <row r="59" spans="1:6" ht="15" customHeight="1" x14ac:dyDescent="0.25">
      <c r="A59" s="14" t="s">
        <v>5</v>
      </c>
      <c r="B59" s="1" t="s">
        <v>68</v>
      </c>
      <c r="C59" s="15" t="s">
        <v>10</v>
      </c>
      <c r="D59" s="1">
        <v>5</v>
      </c>
      <c r="F59" s="18">
        <f t="shared" si="2"/>
        <v>0</v>
      </c>
    </row>
    <row r="60" spans="1:6" x14ac:dyDescent="0.25">
      <c r="A60" s="14" t="s">
        <v>5</v>
      </c>
      <c r="B60" s="1" t="s">
        <v>69</v>
      </c>
      <c r="C60" s="15" t="s">
        <v>10</v>
      </c>
      <c r="D60" s="1">
        <v>1</v>
      </c>
      <c r="F60" s="18">
        <f t="shared" si="2"/>
        <v>0</v>
      </c>
    </row>
    <row r="61" spans="1:6" x14ac:dyDescent="0.25">
      <c r="A61" s="14" t="s">
        <v>5</v>
      </c>
      <c r="B61" s="1" t="s">
        <v>70</v>
      </c>
      <c r="C61" s="15" t="s">
        <v>10</v>
      </c>
      <c r="D61" s="1">
        <v>1</v>
      </c>
      <c r="F61" s="18">
        <f t="shared" si="2"/>
        <v>0</v>
      </c>
    </row>
    <row r="62" spans="1:6" ht="15" customHeight="1" x14ac:dyDescent="0.25">
      <c r="A62" s="14" t="s">
        <v>5</v>
      </c>
      <c r="B62" s="1" t="s">
        <v>71</v>
      </c>
      <c r="C62" s="15" t="s">
        <v>10</v>
      </c>
      <c r="D62" s="1">
        <v>1</v>
      </c>
      <c r="F62" s="18">
        <f t="shared" si="2"/>
        <v>0</v>
      </c>
    </row>
    <row r="63" spans="1:6" ht="15" customHeight="1" x14ac:dyDescent="0.25">
      <c r="A63" s="14" t="s">
        <v>5</v>
      </c>
      <c r="B63" s="1" t="s">
        <v>72</v>
      </c>
      <c r="C63" s="15" t="s">
        <v>10</v>
      </c>
      <c r="D63" s="1">
        <v>1</v>
      </c>
      <c r="F63" s="18">
        <f t="shared" si="2"/>
        <v>0</v>
      </c>
    </row>
    <row r="64" spans="1:6" ht="15" customHeight="1" x14ac:dyDescent="0.25">
      <c r="A64" s="14" t="s">
        <v>5</v>
      </c>
      <c r="B64" s="1" t="s">
        <v>73</v>
      </c>
      <c r="C64" s="15" t="s">
        <v>10</v>
      </c>
      <c r="D64" s="1">
        <v>2</v>
      </c>
      <c r="F64" s="18">
        <f t="shared" si="2"/>
        <v>0</v>
      </c>
    </row>
    <row r="65" spans="1:6" ht="15" customHeight="1" x14ac:dyDescent="0.25">
      <c r="A65" s="14" t="s">
        <v>5</v>
      </c>
      <c r="B65" s="1" t="s">
        <v>74</v>
      </c>
      <c r="C65" s="15" t="s">
        <v>10</v>
      </c>
      <c r="D65" s="1">
        <v>2</v>
      </c>
      <c r="F65" s="18">
        <f t="shared" si="2"/>
        <v>0</v>
      </c>
    </row>
    <row r="66" spans="1:6" ht="15" customHeight="1" x14ac:dyDescent="0.25">
      <c r="A66" s="14" t="s">
        <v>5</v>
      </c>
      <c r="B66" s="1" t="s">
        <v>75</v>
      </c>
      <c r="C66" s="15" t="s">
        <v>10</v>
      </c>
      <c r="D66" s="1">
        <v>4</v>
      </c>
      <c r="F66" s="18">
        <f t="shared" si="2"/>
        <v>0</v>
      </c>
    </row>
    <row r="67" spans="1:6" x14ac:dyDescent="0.25">
      <c r="A67" s="14" t="s">
        <v>5</v>
      </c>
      <c r="B67" s="1" t="s">
        <v>78</v>
      </c>
      <c r="C67" s="15" t="s">
        <v>10</v>
      </c>
      <c r="D67" s="1">
        <v>2</v>
      </c>
      <c r="F67" s="18">
        <f t="shared" si="2"/>
        <v>0</v>
      </c>
    </row>
    <row r="68" spans="1:6" ht="15" customHeight="1" x14ac:dyDescent="0.25">
      <c r="A68" s="14" t="s">
        <v>5</v>
      </c>
      <c r="B68" s="1" t="s">
        <v>76</v>
      </c>
      <c r="C68" s="15" t="s">
        <v>10</v>
      </c>
      <c r="D68" s="1">
        <v>2</v>
      </c>
      <c r="F68" s="18">
        <f t="shared" si="2"/>
        <v>0</v>
      </c>
    </row>
    <row r="69" spans="1:6" ht="15" customHeight="1" x14ac:dyDescent="0.25">
      <c r="A69" s="14" t="s">
        <v>5</v>
      </c>
      <c r="B69" s="1" t="s">
        <v>77</v>
      </c>
      <c r="C69" s="15" t="s">
        <v>10</v>
      </c>
      <c r="D69" s="1">
        <v>2</v>
      </c>
      <c r="F69" s="18">
        <f t="shared" si="2"/>
        <v>0</v>
      </c>
    </row>
    <row r="70" spans="1:6" ht="15" customHeight="1" x14ac:dyDescent="0.25">
      <c r="A70" s="14" t="s">
        <v>5</v>
      </c>
      <c r="B70" s="1" t="s">
        <v>79</v>
      </c>
      <c r="C70" s="15" t="s">
        <v>10</v>
      </c>
      <c r="D70" s="1">
        <v>1</v>
      </c>
      <c r="F70" s="18">
        <f t="shared" si="2"/>
        <v>0</v>
      </c>
    </row>
    <row r="71" spans="1:6" ht="15" customHeight="1" x14ac:dyDescent="0.25">
      <c r="A71" s="14" t="s">
        <v>5</v>
      </c>
      <c r="B71" s="1" t="s">
        <v>80</v>
      </c>
      <c r="C71" s="15" t="s">
        <v>10</v>
      </c>
      <c r="D71" s="1">
        <v>1</v>
      </c>
      <c r="F71" s="18">
        <f t="shared" si="2"/>
        <v>0</v>
      </c>
    </row>
    <row r="72" spans="1:6" ht="15" customHeight="1" x14ac:dyDescent="0.25">
      <c r="A72" s="14" t="s">
        <v>5</v>
      </c>
      <c r="B72" s="1" t="s">
        <v>81</v>
      </c>
      <c r="C72" s="15" t="s">
        <v>10</v>
      </c>
      <c r="D72" s="1">
        <v>1</v>
      </c>
      <c r="F72" s="18">
        <f t="shared" si="2"/>
        <v>0</v>
      </c>
    </row>
    <row r="73" spans="1:6" ht="15" customHeight="1" x14ac:dyDescent="0.25">
      <c r="A73" s="14" t="s">
        <v>5</v>
      </c>
      <c r="B73" s="1" t="s">
        <v>82</v>
      </c>
      <c r="C73" s="15" t="s">
        <v>10</v>
      </c>
      <c r="D73" s="1">
        <v>4</v>
      </c>
      <c r="F73" s="18">
        <f t="shared" si="2"/>
        <v>0</v>
      </c>
    </row>
    <row r="74" spans="1:6" ht="15" customHeight="1" x14ac:dyDescent="0.25">
      <c r="A74" s="14" t="s">
        <v>5</v>
      </c>
      <c r="B74" s="1" t="s">
        <v>84</v>
      </c>
      <c r="C74" s="15" t="s">
        <v>10</v>
      </c>
      <c r="D74" s="1">
        <v>1</v>
      </c>
      <c r="F74" s="18">
        <f t="shared" si="2"/>
        <v>0</v>
      </c>
    </row>
    <row r="75" spans="1:6" ht="15" customHeight="1" x14ac:dyDescent="0.25">
      <c r="A75" s="14" t="s">
        <v>5</v>
      </c>
      <c r="B75" s="1" t="s">
        <v>85</v>
      </c>
      <c r="C75" s="15" t="s">
        <v>10</v>
      </c>
      <c r="D75" s="1">
        <v>2</v>
      </c>
      <c r="F75" s="18">
        <f t="shared" si="2"/>
        <v>0</v>
      </c>
    </row>
    <row r="76" spans="1:6" ht="15" customHeight="1" x14ac:dyDescent="0.25">
      <c r="A76" s="14" t="s">
        <v>5</v>
      </c>
      <c r="B76" s="1" t="s">
        <v>86</v>
      </c>
      <c r="C76" s="15" t="s">
        <v>10</v>
      </c>
      <c r="D76" s="1">
        <v>4</v>
      </c>
      <c r="F76" s="18">
        <f t="shared" si="2"/>
        <v>0</v>
      </c>
    </row>
    <row r="77" spans="1:6" ht="15" customHeight="1" x14ac:dyDescent="0.25">
      <c r="A77" s="14" t="s">
        <v>5</v>
      </c>
      <c r="B77" s="1" t="s">
        <v>87</v>
      </c>
      <c r="C77" s="15" t="s">
        <v>10</v>
      </c>
      <c r="D77" s="1">
        <v>2</v>
      </c>
      <c r="F77" s="18">
        <f t="shared" si="2"/>
        <v>0</v>
      </c>
    </row>
    <row r="78" spans="1:6" ht="15" customHeight="1" x14ac:dyDescent="0.25">
      <c r="A78" s="14" t="s">
        <v>5</v>
      </c>
      <c r="B78" s="1" t="s">
        <v>88</v>
      </c>
      <c r="C78" s="15" t="s">
        <v>10</v>
      </c>
      <c r="D78" s="1">
        <v>2</v>
      </c>
      <c r="F78" s="18">
        <f t="shared" si="2"/>
        <v>0</v>
      </c>
    </row>
    <row r="79" spans="1:6" ht="15" customHeight="1" x14ac:dyDescent="0.25">
      <c r="A79" s="14" t="s">
        <v>5</v>
      </c>
      <c r="B79" s="1" t="s">
        <v>89</v>
      </c>
      <c r="C79" s="15" t="s">
        <v>10</v>
      </c>
      <c r="D79" s="1">
        <v>2</v>
      </c>
      <c r="F79" s="18">
        <f t="shared" si="2"/>
        <v>0</v>
      </c>
    </row>
    <row r="80" spans="1:6" ht="15" customHeight="1" x14ac:dyDescent="0.25">
      <c r="A80" s="14" t="s">
        <v>5</v>
      </c>
      <c r="B80" s="1" t="s">
        <v>90</v>
      </c>
      <c r="C80" s="15" t="s">
        <v>10</v>
      </c>
      <c r="D80" s="1">
        <v>4</v>
      </c>
      <c r="F80" s="18">
        <f t="shared" si="2"/>
        <v>0</v>
      </c>
    </row>
    <row r="81" spans="1:6" ht="15" customHeight="1" x14ac:dyDescent="0.25">
      <c r="A81" s="14" t="s">
        <v>5</v>
      </c>
      <c r="B81" s="1" t="s">
        <v>91</v>
      </c>
      <c r="C81" s="15" t="s">
        <v>10</v>
      </c>
      <c r="D81" s="1">
        <v>3</v>
      </c>
      <c r="F81" s="18">
        <f t="shared" si="2"/>
        <v>0</v>
      </c>
    </row>
    <row r="82" spans="1:6" ht="15" customHeight="1" x14ac:dyDescent="0.25">
      <c r="A82" s="14" t="s">
        <v>5</v>
      </c>
      <c r="B82" s="1" t="s">
        <v>92</v>
      </c>
      <c r="C82" s="15" t="s">
        <v>10</v>
      </c>
      <c r="D82" s="1">
        <v>4</v>
      </c>
      <c r="F82" s="18">
        <f t="shared" si="2"/>
        <v>0</v>
      </c>
    </row>
    <row r="83" spans="1:6" ht="15" customHeight="1" x14ac:dyDescent="0.25">
      <c r="A83" s="14" t="s">
        <v>5</v>
      </c>
      <c r="B83" s="1" t="s">
        <v>93</v>
      </c>
      <c r="C83" s="15" t="s">
        <v>10</v>
      </c>
      <c r="D83" s="1">
        <v>3</v>
      </c>
      <c r="F83" s="18">
        <f t="shared" si="2"/>
        <v>0</v>
      </c>
    </row>
    <row r="84" spans="1:6" ht="15" customHeight="1" x14ac:dyDescent="0.25">
      <c r="A84" s="14" t="s">
        <v>5</v>
      </c>
      <c r="B84" s="1" t="s">
        <v>94</v>
      </c>
      <c r="C84" s="15" t="s">
        <v>10</v>
      </c>
      <c r="D84" s="1">
        <v>2</v>
      </c>
      <c r="F84" s="18">
        <f t="shared" si="2"/>
        <v>0</v>
      </c>
    </row>
    <row r="85" spans="1:6" ht="15" customHeight="1" x14ac:dyDescent="0.25">
      <c r="A85" s="14" t="s">
        <v>5</v>
      </c>
      <c r="B85" s="1" t="s">
        <v>53</v>
      </c>
      <c r="C85" s="15" t="s">
        <v>0</v>
      </c>
      <c r="D85" s="1">
        <v>26</v>
      </c>
      <c r="F85" s="18">
        <f t="shared" si="2"/>
        <v>0</v>
      </c>
    </row>
    <row r="86" spans="1:6" x14ac:dyDescent="0.25">
      <c r="A86" s="14" t="s">
        <v>5</v>
      </c>
      <c r="B86" s="1" t="s">
        <v>44</v>
      </c>
      <c r="C86" s="15" t="s">
        <v>0</v>
      </c>
      <c r="D86" s="1">
        <v>446.74</v>
      </c>
      <c r="F86" s="18">
        <f t="shared" si="2"/>
        <v>0</v>
      </c>
    </row>
    <row r="87" spans="1:6" x14ac:dyDescent="0.25">
      <c r="A87" s="14" t="s">
        <v>5</v>
      </c>
      <c r="B87" s="1" t="s">
        <v>45</v>
      </c>
      <c r="C87" s="15" t="s">
        <v>0</v>
      </c>
      <c r="D87" s="1">
        <v>26.64</v>
      </c>
      <c r="F87" s="18">
        <f t="shared" si="2"/>
        <v>0</v>
      </c>
    </row>
    <row r="88" spans="1:6" ht="15" customHeight="1" x14ac:dyDescent="0.25">
      <c r="A88" s="14" t="s">
        <v>5</v>
      </c>
      <c r="B88" s="1" t="s">
        <v>95</v>
      </c>
      <c r="C88" s="15" t="s">
        <v>10</v>
      </c>
      <c r="D88" s="1">
        <v>1</v>
      </c>
      <c r="F88" s="18">
        <f t="shared" si="2"/>
        <v>0</v>
      </c>
    </row>
    <row r="89" spans="1:6" ht="15" customHeight="1" x14ac:dyDescent="0.25">
      <c r="A89" s="14" t="s">
        <v>5</v>
      </c>
      <c r="B89" s="1" t="s">
        <v>96</v>
      </c>
      <c r="C89" s="15" t="s">
        <v>10</v>
      </c>
      <c r="D89" s="1">
        <v>2</v>
      </c>
      <c r="F89" s="18">
        <f t="shared" si="2"/>
        <v>0</v>
      </c>
    </row>
    <row r="90" spans="1:6" ht="15" customHeight="1" x14ac:dyDescent="0.25">
      <c r="A90" s="14" t="s">
        <v>5</v>
      </c>
      <c r="B90" s="1" t="s">
        <v>97</v>
      </c>
      <c r="C90" s="15" t="s">
        <v>10</v>
      </c>
      <c r="D90" s="1">
        <v>3</v>
      </c>
      <c r="F90" s="18">
        <f t="shared" si="2"/>
        <v>0</v>
      </c>
    </row>
    <row r="91" spans="1:6" ht="15" customHeight="1" x14ac:dyDescent="0.25">
      <c r="A91" s="14" t="s">
        <v>5</v>
      </c>
      <c r="B91" s="1" t="s">
        <v>29</v>
      </c>
      <c r="C91" s="15" t="s">
        <v>0</v>
      </c>
      <c r="D91" s="1">
        <v>946.76</v>
      </c>
      <c r="F91" s="18">
        <f t="shared" si="2"/>
        <v>0</v>
      </c>
    </row>
    <row r="92" spans="1:6" ht="15" customHeight="1" x14ac:dyDescent="0.25">
      <c r="A92" s="14" t="s">
        <v>5</v>
      </c>
      <c r="B92" s="1" t="s">
        <v>54</v>
      </c>
      <c r="C92" s="15" t="s">
        <v>0</v>
      </c>
      <c r="D92" s="1">
        <v>946.76</v>
      </c>
      <c r="F92" s="18">
        <f t="shared" si="2"/>
        <v>0</v>
      </c>
    </row>
    <row r="93" spans="1:6" x14ac:dyDescent="0.25">
      <c r="A93" s="14" t="s">
        <v>5</v>
      </c>
      <c r="B93" s="1" t="s">
        <v>58</v>
      </c>
      <c r="C93" s="15" t="s">
        <v>0</v>
      </c>
      <c r="D93" s="1">
        <v>50</v>
      </c>
      <c r="F93" s="18">
        <f t="shared" si="2"/>
        <v>0</v>
      </c>
    </row>
    <row r="94" spans="1:6" x14ac:dyDescent="0.25">
      <c r="A94" s="14" t="s">
        <v>5</v>
      </c>
      <c r="B94" s="1" t="s">
        <v>46</v>
      </c>
      <c r="C94" s="15" t="s">
        <v>0</v>
      </c>
      <c r="D94" s="1">
        <v>12</v>
      </c>
      <c r="F94" s="18">
        <f t="shared" si="2"/>
        <v>0</v>
      </c>
    </row>
    <row r="95" spans="1:6" x14ac:dyDescent="0.25">
      <c r="A95" s="14" t="s">
        <v>5</v>
      </c>
      <c r="B95" s="1" t="s">
        <v>56</v>
      </c>
      <c r="C95" s="15"/>
      <c r="F95" s="18"/>
    </row>
    <row r="96" spans="1:6" x14ac:dyDescent="0.25">
      <c r="A96" s="14"/>
      <c r="B96" s="1" t="s">
        <v>57</v>
      </c>
      <c r="C96" s="15" t="s">
        <v>0</v>
      </c>
      <c r="D96" s="1">
        <v>62</v>
      </c>
      <c r="F96" s="18">
        <f>+E96*D96</f>
        <v>0</v>
      </c>
    </row>
    <row r="97" spans="1:6" x14ac:dyDescent="0.25">
      <c r="A97" s="14" t="s">
        <v>5</v>
      </c>
      <c r="B97" s="1" t="s">
        <v>56</v>
      </c>
      <c r="C97" s="15"/>
      <c r="F97" s="18"/>
    </row>
    <row r="98" spans="1:6" x14ac:dyDescent="0.25">
      <c r="A98" s="14"/>
      <c r="B98" s="1" t="s">
        <v>59</v>
      </c>
      <c r="C98" s="15" t="s">
        <v>0</v>
      </c>
      <c r="D98" s="1">
        <v>267</v>
      </c>
      <c r="F98" s="18">
        <f t="shared" ref="F98:F112" si="3">+E98*D98</f>
        <v>0</v>
      </c>
    </row>
    <row r="99" spans="1:6" x14ac:dyDescent="0.25">
      <c r="A99" s="14" t="s">
        <v>5</v>
      </c>
      <c r="B99" s="1" t="s">
        <v>23</v>
      </c>
      <c r="C99" s="15" t="s">
        <v>0</v>
      </c>
      <c r="D99" s="1">
        <v>360</v>
      </c>
      <c r="F99" s="18">
        <f t="shared" si="3"/>
        <v>0</v>
      </c>
    </row>
    <row r="100" spans="1:6" x14ac:dyDescent="0.25">
      <c r="A100" s="14" t="s">
        <v>5</v>
      </c>
      <c r="B100" s="1" t="s">
        <v>24</v>
      </c>
      <c r="C100" s="15" t="s">
        <v>0</v>
      </c>
      <c r="D100" s="1">
        <v>360</v>
      </c>
      <c r="F100" s="18">
        <f t="shared" si="3"/>
        <v>0</v>
      </c>
    </row>
    <row r="101" spans="1:6" x14ac:dyDescent="0.25">
      <c r="A101" s="14" t="s">
        <v>5</v>
      </c>
      <c r="B101" s="1" t="s">
        <v>62</v>
      </c>
      <c r="C101" s="15" t="s">
        <v>0</v>
      </c>
      <c r="D101" s="1">
        <v>50.6</v>
      </c>
      <c r="F101" s="18">
        <f t="shared" si="3"/>
        <v>0</v>
      </c>
    </row>
    <row r="102" spans="1:6" x14ac:dyDescent="0.25">
      <c r="A102" s="14" t="s">
        <v>5</v>
      </c>
      <c r="B102" s="1" t="s">
        <v>61</v>
      </c>
      <c r="C102" s="15" t="s">
        <v>0</v>
      </c>
      <c r="D102" s="1">
        <v>81</v>
      </c>
      <c r="F102" s="18">
        <f t="shared" si="3"/>
        <v>0</v>
      </c>
    </row>
    <row r="103" spans="1:6" x14ac:dyDescent="0.25">
      <c r="A103" s="14" t="s">
        <v>5</v>
      </c>
      <c r="B103" s="1" t="s">
        <v>25</v>
      </c>
      <c r="C103" s="15" t="s">
        <v>0</v>
      </c>
      <c r="D103" s="1">
        <v>30.6</v>
      </c>
      <c r="F103" s="18">
        <f t="shared" si="3"/>
        <v>0</v>
      </c>
    </row>
    <row r="104" spans="1:6" x14ac:dyDescent="0.25">
      <c r="A104" s="14" t="s">
        <v>5</v>
      </c>
      <c r="B104" s="1" t="s">
        <v>112</v>
      </c>
      <c r="C104" s="15" t="s">
        <v>0</v>
      </c>
      <c r="D104" s="1">
        <v>50.4</v>
      </c>
      <c r="F104" s="18">
        <f t="shared" si="3"/>
        <v>0</v>
      </c>
    </row>
    <row r="105" spans="1:6" x14ac:dyDescent="0.25">
      <c r="A105" s="14" t="s">
        <v>5</v>
      </c>
      <c r="B105" s="1" t="s">
        <v>37</v>
      </c>
      <c r="C105" s="15" t="s">
        <v>7</v>
      </c>
      <c r="D105" s="1">
        <v>254</v>
      </c>
      <c r="F105" s="18">
        <f t="shared" si="3"/>
        <v>0</v>
      </c>
    </row>
    <row r="106" spans="1:6" x14ac:dyDescent="0.25">
      <c r="A106" s="14" t="s">
        <v>5</v>
      </c>
      <c r="B106" s="1" t="s">
        <v>15</v>
      </c>
      <c r="C106" s="15" t="s">
        <v>7</v>
      </c>
      <c r="D106" s="1">
        <v>254</v>
      </c>
      <c r="F106" s="18">
        <f t="shared" si="3"/>
        <v>0</v>
      </c>
    </row>
    <row r="107" spans="1:6" x14ac:dyDescent="0.25">
      <c r="A107" s="14" t="s">
        <v>5</v>
      </c>
      <c r="B107" s="1" t="s">
        <v>47</v>
      </c>
      <c r="C107" s="15" t="s">
        <v>7</v>
      </c>
      <c r="D107" s="1">
        <v>40.5</v>
      </c>
      <c r="F107" s="18">
        <f t="shared" si="3"/>
        <v>0</v>
      </c>
    </row>
    <row r="108" spans="1:6" x14ac:dyDescent="0.25">
      <c r="A108" s="14" t="s">
        <v>5</v>
      </c>
      <c r="B108" s="1" t="s">
        <v>113</v>
      </c>
      <c r="C108" s="15" t="s">
        <v>7</v>
      </c>
      <c r="D108" s="1">
        <v>95</v>
      </c>
      <c r="F108" s="18">
        <f t="shared" si="3"/>
        <v>0</v>
      </c>
    </row>
    <row r="109" spans="1:6" x14ac:dyDescent="0.25">
      <c r="A109" s="14" t="s">
        <v>5</v>
      </c>
      <c r="B109" s="1" t="s">
        <v>17</v>
      </c>
      <c r="C109" s="15" t="s">
        <v>8</v>
      </c>
      <c r="D109" s="1">
        <v>25</v>
      </c>
      <c r="F109" s="18">
        <f t="shared" si="3"/>
        <v>0</v>
      </c>
    </row>
    <row r="110" spans="1:6" x14ac:dyDescent="0.25">
      <c r="A110" s="14" t="s">
        <v>5</v>
      </c>
      <c r="B110" s="1" t="s">
        <v>63</v>
      </c>
      <c r="C110" s="15" t="s">
        <v>8</v>
      </c>
      <c r="D110" s="1">
        <v>25</v>
      </c>
      <c r="F110" s="18">
        <f t="shared" si="3"/>
        <v>0</v>
      </c>
    </row>
    <row r="111" spans="1:6" x14ac:dyDescent="0.25">
      <c r="A111" s="14" t="s">
        <v>5</v>
      </c>
      <c r="B111" s="1" t="s">
        <v>48</v>
      </c>
      <c r="C111" s="15" t="s">
        <v>7</v>
      </c>
      <c r="D111" s="1">
        <v>1370</v>
      </c>
      <c r="F111" s="18">
        <f t="shared" si="3"/>
        <v>0</v>
      </c>
    </row>
    <row r="112" spans="1:6" x14ac:dyDescent="0.25">
      <c r="A112" s="14" t="s">
        <v>5</v>
      </c>
      <c r="B112" s="1" t="s">
        <v>20</v>
      </c>
      <c r="C112" s="15" t="s">
        <v>1</v>
      </c>
      <c r="D112" s="1">
        <v>8</v>
      </c>
      <c r="F112" s="18">
        <f t="shared" si="3"/>
        <v>0</v>
      </c>
    </row>
    <row r="113" spans="1:6" x14ac:dyDescent="0.25">
      <c r="A113" s="14"/>
      <c r="C113" s="15"/>
      <c r="F113" s="20">
        <f>SUM(F28:F112)</f>
        <v>0</v>
      </c>
    </row>
    <row r="114" spans="1:6" x14ac:dyDescent="0.25">
      <c r="A114" s="9"/>
      <c r="B114" s="10" t="s">
        <v>117</v>
      </c>
      <c r="C114" s="10"/>
      <c r="D114" s="10"/>
      <c r="E114" s="10"/>
      <c r="F114" s="11">
        <f>+F113+F26</f>
        <v>0</v>
      </c>
    </row>
    <row r="115" spans="1:6" x14ac:dyDescent="0.25">
      <c r="A115" s="14"/>
    </row>
    <row r="116" spans="1:6" ht="16.5" customHeight="1" x14ac:dyDescent="0.25">
      <c r="A116" s="14"/>
    </row>
    <row r="117" spans="1:6" x14ac:dyDescent="0.25">
      <c r="A117" s="14"/>
    </row>
    <row r="118" spans="1:6" x14ac:dyDescent="0.25">
      <c r="A118" s="14"/>
    </row>
    <row r="119" spans="1:6" x14ac:dyDescent="0.25">
      <c r="A119" s="14"/>
    </row>
    <row r="120" spans="1:6" x14ac:dyDescent="0.25">
      <c r="A120" s="14"/>
    </row>
    <row r="121" spans="1:6" x14ac:dyDescent="0.25">
      <c r="A121" s="14"/>
    </row>
    <row r="122" spans="1:6" x14ac:dyDescent="0.25">
      <c r="A122" s="14"/>
    </row>
    <row r="123" spans="1:6" x14ac:dyDescent="0.25">
      <c r="A123" s="14"/>
    </row>
    <row r="124" spans="1:6" x14ac:dyDescent="0.25">
      <c r="A124" s="14"/>
    </row>
    <row r="125" spans="1:6" x14ac:dyDescent="0.25">
      <c r="A125" s="14"/>
    </row>
    <row r="126" spans="1:6" x14ac:dyDescent="0.25">
      <c r="A126" s="14"/>
    </row>
    <row r="127" spans="1:6" x14ac:dyDescent="0.25">
      <c r="A127" s="14"/>
    </row>
    <row r="128" spans="1:6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</sheetData>
  <dataConsolidate/>
  <customSheetViews>
    <customSheetView guid="{515B4CB9-7DD2-41B6-AFB4-73A29302EC41}" printArea="1" view="pageBreakPreview" topLeftCell="A14">
      <selection activeCell="H24" sqref="H24"/>
      <rowBreaks count="1" manualBreakCount="1">
        <brk id="49" min="1" max="10" man="1"/>
      </rowBreaks>
      <pageMargins left="0.35433070866141736" right="0.35433070866141736" top="0.35433070866141736" bottom="0.35433070866141736" header="0" footer="0"/>
      <printOptions horizontalCentered="1"/>
      <pageSetup paperSize="9" scale="89" orientation="portrait" verticalDpi="0" r:id="rId1"/>
    </customSheetView>
  </customSheetViews>
  <mergeCells count="3">
    <mergeCell ref="A4:B4"/>
    <mergeCell ref="A1:F1"/>
    <mergeCell ref="A2:F3"/>
  </mergeCells>
  <dataValidations count="2">
    <dataValidation type="list" sqref="C31:C92 C95:C104 C112:C113 C5:C29" xr:uid="{00000000-0002-0000-0000-000000000000}">
      <formula1>#REF!</formula1>
    </dataValidation>
    <dataValidation type="list" sqref="B5:B437 A53:A141 A5:A51 C105:C111 C93:C94 C30" xr:uid="{00000000-0002-0000-0000-000001000000}">
      <formula1>#REF!</formula1>
    </dataValidation>
  </dataValidations>
  <printOptions horizontalCentered="1"/>
  <pageMargins left="0.35433070866141736" right="0.35433070866141736" top="0.35433070866141736" bottom="0.35433070866141736" header="0" footer="0"/>
  <pageSetup paperSize="9" scale="6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7698-D83D-439A-B6D6-AF30CD3EDE1B}">
  <sheetPr>
    <pageSetUpPr autoPageBreaks="0"/>
  </sheetPr>
  <dimension ref="A1:F120"/>
  <sheetViews>
    <sheetView topLeftCell="A52" zoomScaleNormal="100" zoomScaleSheetLayoutView="100" workbookViewId="0">
      <selection activeCell="A2" sqref="A2:F3"/>
    </sheetView>
  </sheetViews>
  <sheetFormatPr defaultColWidth="9.140625" defaultRowHeight="15" x14ac:dyDescent="0.25"/>
  <cols>
    <col min="1" max="1" width="2.5703125" style="1" bestFit="1" customWidth="1"/>
    <col min="2" max="2" width="64.7109375" style="1" bestFit="1" customWidth="1"/>
    <col min="3" max="3" width="4.5703125" style="1" bestFit="1" customWidth="1"/>
    <col min="4" max="4" width="7" style="1" bestFit="1" customWidth="1"/>
    <col min="5" max="5" width="13.85546875" style="1" bestFit="1" customWidth="1"/>
    <col min="6" max="6" width="12.5703125" style="1" bestFit="1" customWidth="1"/>
    <col min="7" max="16384" width="9.140625" style="1"/>
  </cols>
  <sheetData>
    <row r="1" spans="1:6" ht="21" x14ac:dyDescent="0.25">
      <c r="A1" s="47" t="s">
        <v>154</v>
      </c>
      <c r="B1" s="47"/>
      <c r="C1" s="47"/>
      <c r="D1" s="47"/>
      <c r="E1" s="47"/>
      <c r="F1" s="47"/>
    </row>
    <row r="2" spans="1:6" x14ac:dyDescent="0.25">
      <c r="A2" s="48" t="s">
        <v>157</v>
      </c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ht="15.75" x14ac:dyDescent="0.25">
      <c r="A4" s="46" t="s">
        <v>2</v>
      </c>
      <c r="B4" s="46"/>
      <c r="C4" s="2" t="s">
        <v>3</v>
      </c>
      <c r="D4" s="2" t="s">
        <v>4</v>
      </c>
      <c r="E4" s="2" t="s">
        <v>115</v>
      </c>
      <c r="F4" s="21" t="s">
        <v>116</v>
      </c>
    </row>
    <row r="5" spans="1:6" s="6" customFormat="1" x14ac:dyDescent="0.25">
      <c r="A5" s="5" t="s">
        <v>6</v>
      </c>
      <c r="B5" s="6" t="s">
        <v>19</v>
      </c>
    </row>
    <row r="6" spans="1:6" x14ac:dyDescent="0.25">
      <c r="A6" s="3" t="s">
        <v>5</v>
      </c>
      <c r="B6" s="1" t="s">
        <v>153</v>
      </c>
      <c r="C6" s="1" t="s">
        <v>7</v>
      </c>
      <c r="D6" s="1">
        <v>3.4</v>
      </c>
      <c r="F6" s="7">
        <f t="shared" ref="F6:F16" si="0">+E6*D6</f>
        <v>0</v>
      </c>
    </row>
    <row r="7" spans="1:6" x14ac:dyDescent="0.25">
      <c r="A7" s="3" t="s">
        <v>5</v>
      </c>
      <c r="B7" s="1" t="s">
        <v>152</v>
      </c>
      <c r="C7" s="1" t="s">
        <v>7</v>
      </c>
      <c r="D7" s="1">
        <v>3.4</v>
      </c>
      <c r="F7" s="7">
        <f t="shared" si="0"/>
        <v>0</v>
      </c>
    </row>
    <row r="8" spans="1:6" x14ac:dyDescent="0.25">
      <c r="A8" s="3" t="s">
        <v>5</v>
      </c>
      <c r="B8" s="1" t="s">
        <v>27</v>
      </c>
      <c r="C8" s="1" t="s">
        <v>7</v>
      </c>
      <c r="D8" s="1">
        <v>4</v>
      </c>
      <c r="F8" s="7">
        <f t="shared" si="0"/>
        <v>0</v>
      </c>
    </row>
    <row r="9" spans="1:6" x14ac:dyDescent="0.25">
      <c r="A9" s="3" t="s">
        <v>5</v>
      </c>
      <c r="B9" s="1" t="s">
        <v>14</v>
      </c>
      <c r="C9" s="1" t="s">
        <v>7</v>
      </c>
      <c r="D9" s="1">
        <v>4</v>
      </c>
      <c r="F9" s="7">
        <f t="shared" si="0"/>
        <v>0</v>
      </c>
    </row>
    <row r="10" spans="1:6" x14ac:dyDescent="0.25">
      <c r="A10" s="3" t="s">
        <v>5</v>
      </c>
      <c r="B10" s="1" t="s">
        <v>151</v>
      </c>
      <c r="C10" s="1" t="s">
        <v>7</v>
      </c>
      <c r="D10" s="1">
        <v>4</v>
      </c>
      <c r="F10" s="7">
        <f t="shared" si="0"/>
        <v>0</v>
      </c>
    </row>
    <row r="11" spans="1:6" x14ac:dyDescent="0.25">
      <c r="A11" s="3" t="s">
        <v>5</v>
      </c>
      <c r="B11" s="1" t="s">
        <v>37</v>
      </c>
      <c r="C11" s="1" t="s">
        <v>7</v>
      </c>
      <c r="D11" s="1">
        <v>4</v>
      </c>
      <c r="F11" s="7">
        <f t="shared" si="0"/>
        <v>0</v>
      </c>
    </row>
    <row r="12" spans="1:6" x14ac:dyDescent="0.25">
      <c r="A12" s="3" t="s">
        <v>5</v>
      </c>
      <c r="B12" s="1" t="s">
        <v>15</v>
      </c>
      <c r="C12" s="1" t="s">
        <v>7</v>
      </c>
      <c r="D12" s="1">
        <v>4</v>
      </c>
      <c r="F12" s="7">
        <f t="shared" si="0"/>
        <v>0</v>
      </c>
    </row>
    <row r="13" spans="1:6" x14ac:dyDescent="0.25">
      <c r="A13" s="3" t="s">
        <v>5</v>
      </c>
      <c r="B13" s="1" t="s">
        <v>119</v>
      </c>
      <c r="C13" s="1" t="s">
        <v>7</v>
      </c>
      <c r="D13" s="1">
        <v>2</v>
      </c>
      <c r="F13" s="7">
        <f t="shared" si="0"/>
        <v>0</v>
      </c>
    </row>
    <row r="14" spans="1:6" x14ac:dyDescent="0.25">
      <c r="A14" s="3" t="s">
        <v>5</v>
      </c>
      <c r="B14" s="1" t="s">
        <v>17</v>
      </c>
      <c r="C14" s="1" t="s">
        <v>8</v>
      </c>
      <c r="D14" s="1">
        <v>1</v>
      </c>
      <c r="F14" s="7">
        <f t="shared" si="0"/>
        <v>0</v>
      </c>
    </row>
    <row r="15" spans="1:6" x14ac:dyDescent="0.25">
      <c r="A15" s="3" t="s">
        <v>5</v>
      </c>
      <c r="B15" s="1" t="s">
        <v>150</v>
      </c>
      <c r="C15" s="1" t="s">
        <v>8</v>
      </c>
      <c r="D15" s="1">
        <v>1</v>
      </c>
      <c r="F15" s="7">
        <f t="shared" si="0"/>
        <v>0</v>
      </c>
    </row>
    <row r="16" spans="1:6" x14ac:dyDescent="0.25">
      <c r="A16" s="3" t="s">
        <v>5</v>
      </c>
      <c r="B16" s="1" t="s">
        <v>16</v>
      </c>
      <c r="C16" s="1" t="s">
        <v>1</v>
      </c>
      <c r="D16" s="1">
        <v>8</v>
      </c>
      <c r="F16" s="7">
        <f t="shared" si="0"/>
        <v>0</v>
      </c>
    </row>
    <row r="17" spans="1:6" s="6" customFormat="1" x14ac:dyDescent="0.25">
      <c r="A17" s="5"/>
      <c r="F17" s="8">
        <f>SUM(F6:F16)</f>
        <v>0</v>
      </c>
    </row>
    <row r="18" spans="1:6" x14ac:dyDescent="0.25">
      <c r="A18" s="3"/>
      <c r="F18" s="7"/>
    </row>
    <row r="19" spans="1:6" s="6" customFormat="1" x14ac:dyDescent="0.25">
      <c r="A19" s="5" t="s">
        <v>9</v>
      </c>
      <c r="B19" s="6" t="s">
        <v>149</v>
      </c>
      <c r="F19" s="7"/>
    </row>
    <row r="20" spans="1:6" ht="15" customHeight="1" x14ac:dyDescent="0.25">
      <c r="A20" s="3" t="s">
        <v>5</v>
      </c>
      <c r="B20" s="1" t="s">
        <v>26</v>
      </c>
      <c r="C20" s="1" t="s">
        <v>11</v>
      </c>
      <c r="D20" s="1">
        <v>2</v>
      </c>
      <c r="F20" s="7">
        <f t="shared" ref="F20:F46" si="1">+E20*D20</f>
        <v>0</v>
      </c>
    </row>
    <row r="21" spans="1:6" ht="15" customHeight="1" x14ac:dyDescent="0.25">
      <c r="A21" s="3" t="s">
        <v>5</v>
      </c>
      <c r="B21" s="1" t="s">
        <v>55</v>
      </c>
      <c r="C21" s="1" t="s">
        <v>7</v>
      </c>
      <c r="D21" s="1">
        <v>650</v>
      </c>
      <c r="F21" s="7">
        <f t="shared" si="1"/>
        <v>0</v>
      </c>
    </row>
    <row r="22" spans="1:6" x14ac:dyDescent="0.25">
      <c r="A22" s="3" t="s">
        <v>5</v>
      </c>
      <c r="B22" s="1" t="s">
        <v>148</v>
      </c>
      <c r="C22" s="1" t="s">
        <v>0</v>
      </c>
      <c r="D22" s="1">
        <v>146.5</v>
      </c>
      <c r="F22" s="7">
        <f t="shared" si="1"/>
        <v>0</v>
      </c>
    </row>
    <row r="23" spans="1:6" x14ac:dyDescent="0.25">
      <c r="A23" s="3" t="s">
        <v>5</v>
      </c>
      <c r="B23" s="1" t="s">
        <v>147</v>
      </c>
      <c r="C23" s="1" t="s">
        <v>0</v>
      </c>
      <c r="D23" s="1">
        <v>218</v>
      </c>
      <c r="F23" s="7">
        <f t="shared" si="1"/>
        <v>0</v>
      </c>
    </row>
    <row r="24" spans="1:6" x14ac:dyDescent="0.25">
      <c r="A24" s="3" t="s">
        <v>5</v>
      </c>
      <c r="B24" s="1" t="s">
        <v>146</v>
      </c>
      <c r="C24" s="1" t="s">
        <v>0</v>
      </c>
      <c r="D24" s="1">
        <v>64</v>
      </c>
      <c r="F24" s="7">
        <f t="shared" si="1"/>
        <v>0</v>
      </c>
    </row>
    <row r="25" spans="1:6" x14ac:dyDescent="0.25">
      <c r="A25" s="3" t="s">
        <v>5</v>
      </c>
      <c r="B25" s="1" t="s">
        <v>145</v>
      </c>
      <c r="C25" s="1" t="s">
        <v>8</v>
      </c>
      <c r="D25" s="1">
        <v>2.5</v>
      </c>
      <c r="F25" s="7">
        <f t="shared" si="1"/>
        <v>0</v>
      </c>
    </row>
    <row r="26" spans="1:6" x14ac:dyDescent="0.25">
      <c r="A26" s="3" t="s">
        <v>5</v>
      </c>
      <c r="B26" s="1" t="s">
        <v>144</v>
      </c>
      <c r="C26" s="1" t="s">
        <v>8</v>
      </c>
      <c r="D26" s="1">
        <v>2.5</v>
      </c>
      <c r="F26" s="7">
        <f t="shared" si="1"/>
        <v>0</v>
      </c>
    </row>
    <row r="27" spans="1:6" x14ac:dyDescent="0.25">
      <c r="A27" s="3" t="s">
        <v>5</v>
      </c>
      <c r="B27" s="1" t="s">
        <v>143</v>
      </c>
      <c r="C27" s="1" t="s">
        <v>8</v>
      </c>
      <c r="D27" s="1">
        <v>1</v>
      </c>
      <c r="F27" s="7">
        <f t="shared" si="1"/>
        <v>0</v>
      </c>
    </row>
    <row r="28" spans="1:6" x14ac:dyDescent="0.25">
      <c r="A28" s="3" t="s">
        <v>5</v>
      </c>
      <c r="B28" s="1" t="s">
        <v>142</v>
      </c>
      <c r="C28" s="1" t="s">
        <v>8</v>
      </c>
      <c r="D28" s="1">
        <v>6</v>
      </c>
      <c r="F28" s="7">
        <f t="shared" si="1"/>
        <v>0</v>
      </c>
    </row>
    <row r="29" spans="1:6" x14ac:dyDescent="0.25">
      <c r="A29" s="3" t="s">
        <v>5</v>
      </c>
      <c r="B29" s="1" t="s">
        <v>13</v>
      </c>
      <c r="C29" s="1" t="s">
        <v>8</v>
      </c>
      <c r="D29" s="1">
        <v>6</v>
      </c>
      <c r="F29" s="7">
        <f t="shared" si="1"/>
        <v>0</v>
      </c>
    </row>
    <row r="30" spans="1:6" x14ac:dyDescent="0.25">
      <c r="A30" s="3" t="s">
        <v>5</v>
      </c>
      <c r="B30" s="1" t="s">
        <v>21</v>
      </c>
      <c r="C30" s="1" t="s">
        <v>8</v>
      </c>
      <c r="D30" s="1">
        <v>6</v>
      </c>
      <c r="F30" s="7">
        <f t="shared" si="1"/>
        <v>0</v>
      </c>
    </row>
    <row r="31" spans="1:6" x14ac:dyDescent="0.25">
      <c r="A31" s="3" t="s">
        <v>5</v>
      </c>
      <c r="B31" s="1" t="s">
        <v>141</v>
      </c>
      <c r="C31" s="1" t="s">
        <v>7</v>
      </c>
      <c r="D31" s="1">
        <v>996</v>
      </c>
      <c r="F31" s="7">
        <f t="shared" si="1"/>
        <v>0</v>
      </c>
    </row>
    <row r="32" spans="1:6" ht="15" customHeight="1" x14ac:dyDescent="0.25">
      <c r="A32" s="3" t="s">
        <v>5</v>
      </c>
      <c r="B32" s="1" t="s">
        <v>140</v>
      </c>
      <c r="C32" s="1" t="s">
        <v>10</v>
      </c>
      <c r="D32" s="1">
        <v>6</v>
      </c>
      <c r="F32" s="7">
        <f t="shared" si="1"/>
        <v>0</v>
      </c>
    </row>
    <row r="33" spans="1:6" ht="15" customHeight="1" x14ac:dyDescent="0.25">
      <c r="A33" s="3" t="s">
        <v>5</v>
      </c>
      <c r="B33" s="1" t="s">
        <v>139</v>
      </c>
      <c r="C33" s="1" t="s">
        <v>10</v>
      </c>
      <c r="D33" s="1">
        <v>3</v>
      </c>
      <c r="F33" s="7">
        <f t="shared" si="1"/>
        <v>0</v>
      </c>
    </row>
    <row r="34" spans="1:6" ht="15" customHeight="1" x14ac:dyDescent="0.25">
      <c r="A34" s="3" t="s">
        <v>5</v>
      </c>
      <c r="B34" s="1" t="s">
        <v>138</v>
      </c>
      <c r="C34" s="1" t="s">
        <v>10</v>
      </c>
      <c r="D34" s="1">
        <v>4</v>
      </c>
      <c r="F34" s="7">
        <f t="shared" si="1"/>
        <v>0</v>
      </c>
    </row>
    <row r="35" spans="1:6" ht="15" customHeight="1" x14ac:dyDescent="0.25">
      <c r="A35" s="3" t="s">
        <v>5</v>
      </c>
      <c r="B35" s="1" t="s">
        <v>137</v>
      </c>
      <c r="C35" s="1" t="s">
        <v>10</v>
      </c>
      <c r="D35" s="1">
        <v>13</v>
      </c>
      <c r="F35" s="7">
        <f t="shared" si="1"/>
        <v>0</v>
      </c>
    </row>
    <row r="36" spans="1:6" ht="15" customHeight="1" x14ac:dyDescent="0.25">
      <c r="A36" s="3" t="s">
        <v>5</v>
      </c>
      <c r="B36" s="1" t="s">
        <v>136</v>
      </c>
      <c r="C36" s="1" t="s">
        <v>10</v>
      </c>
      <c r="D36" s="1">
        <v>6</v>
      </c>
      <c r="F36" s="7">
        <f t="shared" si="1"/>
        <v>0</v>
      </c>
    </row>
    <row r="37" spans="1:6" ht="15" customHeight="1" x14ac:dyDescent="0.25">
      <c r="A37" s="3" t="s">
        <v>5</v>
      </c>
      <c r="B37" s="1" t="s">
        <v>135</v>
      </c>
      <c r="C37" s="1" t="s">
        <v>10</v>
      </c>
      <c r="D37" s="1">
        <v>4</v>
      </c>
      <c r="F37" s="7">
        <f t="shared" si="1"/>
        <v>0</v>
      </c>
    </row>
    <row r="38" spans="1:6" ht="15" customHeight="1" x14ac:dyDescent="0.25">
      <c r="A38" s="3" t="s">
        <v>5</v>
      </c>
      <c r="B38" s="1" t="s">
        <v>134</v>
      </c>
      <c r="C38" s="1" t="s">
        <v>10</v>
      </c>
      <c r="D38" s="1">
        <v>4</v>
      </c>
      <c r="F38" s="7">
        <f t="shared" si="1"/>
        <v>0</v>
      </c>
    </row>
    <row r="39" spans="1:6" ht="15" customHeight="1" x14ac:dyDescent="0.25">
      <c r="A39" s="3" t="s">
        <v>5</v>
      </c>
      <c r="B39" s="1" t="s">
        <v>133</v>
      </c>
      <c r="C39" s="1" t="s">
        <v>10</v>
      </c>
      <c r="D39" s="1">
        <v>3</v>
      </c>
      <c r="F39" s="7">
        <f t="shared" si="1"/>
        <v>0</v>
      </c>
    </row>
    <row r="40" spans="1:6" ht="15" customHeight="1" x14ac:dyDescent="0.25">
      <c r="A40" s="3" t="s">
        <v>5</v>
      </c>
      <c r="B40" s="1" t="s">
        <v>132</v>
      </c>
      <c r="C40" s="1" t="s">
        <v>10</v>
      </c>
      <c r="D40" s="1">
        <v>3</v>
      </c>
      <c r="F40" s="7">
        <f t="shared" si="1"/>
        <v>0</v>
      </c>
    </row>
    <row r="41" spans="1:6" ht="15" customHeight="1" x14ac:dyDescent="0.25">
      <c r="A41" s="3" t="s">
        <v>5</v>
      </c>
      <c r="B41" s="1" t="s">
        <v>131</v>
      </c>
      <c r="C41" s="1" t="s">
        <v>10</v>
      </c>
      <c r="D41" s="1">
        <v>2</v>
      </c>
      <c r="F41" s="7">
        <f t="shared" si="1"/>
        <v>0</v>
      </c>
    </row>
    <row r="42" spans="1:6" ht="15" customHeight="1" x14ac:dyDescent="0.25">
      <c r="A42" s="3" t="s">
        <v>5</v>
      </c>
      <c r="B42" s="1" t="s">
        <v>130</v>
      </c>
      <c r="C42" s="1" t="s">
        <v>10</v>
      </c>
      <c r="D42" s="1">
        <v>2</v>
      </c>
      <c r="F42" s="7">
        <f t="shared" si="1"/>
        <v>0</v>
      </c>
    </row>
    <row r="43" spans="1:6" ht="15" customHeight="1" x14ac:dyDescent="0.25">
      <c r="A43" s="3" t="s">
        <v>5</v>
      </c>
      <c r="B43" s="1" t="s">
        <v>129</v>
      </c>
      <c r="C43" s="1" t="s">
        <v>10</v>
      </c>
      <c r="D43" s="1">
        <v>2</v>
      </c>
      <c r="F43" s="7">
        <f t="shared" si="1"/>
        <v>0</v>
      </c>
    </row>
    <row r="44" spans="1:6" x14ac:dyDescent="0.25">
      <c r="A44" s="3" t="s">
        <v>5</v>
      </c>
      <c r="B44" s="1" t="s">
        <v>44</v>
      </c>
      <c r="C44" s="1" t="s">
        <v>0</v>
      </c>
      <c r="D44" s="1">
        <v>329</v>
      </c>
      <c r="F44" s="7">
        <f t="shared" si="1"/>
        <v>0</v>
      </c>
    </row>
    <row r="45" spans="1:6" ht="15" customHeight="1" x14ac:dyDescent="0.25">
      <c r="A45" s="3" t="s">
        <v>5</v>
      </c>
      <c r="B45" s="1" t="s">
        <v>29</v>
      </c>
      <c r="C45" s="1" t="s">
        <v>0</v>
      </c>
      <c r="D45" s="1">
        <v>658</v>
      </c>
      <c r="F45" s="7">
        <f t="shared" si="1"/>
        <v>0</v>
      </c>
    </row>
    <row r="46" spans="1:6" ht="15" customHeight="1" x14ac:dyDescent="0.25">
      <c r="A46" s="3" t="s">
        <v>5</v>
      </c>
      <c r="B46" s="1" t="s">
        <v>128</v>
      </c>
      <c r="C46" s="1" t="s">
        <v>0</v>
      </c>
      <c r="D46" s="1">
        <v>658</v>
      </c>
      <c r="F46" s="7">
        <f t="shared" si="1"/>
        <v>0</v>
      </c>
    </row>
    <row r="47" spans="1:6" x14ac:dyDescent="0.25">
      <c r="A47" s="3" t="s">
        <v>5</v>
      </c>
      <c r="B47" s="1" t="s">
        <v>56</v>
      </c>
      <c r="F47" s="7"/>
    </row>
    <row r="48" spans="1:6" x14ac:dyDescent="0.25">
      <c r="A48" s="3"/>
      <c r="B48" s="1" t="s">
        <v>57</v>
      </c>
      <c r="C48" s="1" t="s">
        <v>0</v>
      </c>
      <c r="D48" s="1">
        <v>220.3</v>
      </c>
      <c r="F48" s="7">
        <f t="shared" ref="F48:F66" si="2">+E48*D48</f>
        <v>0</v>
      </c>
    </row>
    <row r="49" spans="1:6" x14ac:dyDescent="0.25">
      <c r="A49" s="3" t="s">
        <v>5</v>
      </c>
      <c r="B49" s="1" t="s">
        <v>58</v>
      </c>
      <c r="C49" s="1" t="s">
        <v>0</v>
      </c>
      <c r="D49" s="1">
        <v>108.7</v>
      </c>
      <c r="F49" s="7">
        <f t="shared" si="2"/>
        <v>0</v>
      </c>
    </row>
    <row r="50" spans="1:6" x14ac:dyDescent="0.25">
      <c r="A50" s="3" t="s">
        <v>5</v>
      </c>
      <c r="B50" s="1" t="s">
        <v>46</v>
      </c>
      <c r="C50" s="1" t="s">
        <v>0</v>
      </c>
      <c r="D50" s="1">
        <v>40.200000000000003</v>
      </c>
      <c r="F50" s="7">
        <f t="shared" si="2"/>
        <v>0</v>
      </c>
    </row>
    <row r="51" spans="1:6" x14ac:dyDescent="0.25">
      <c r="A51" s="3" t="s">
        <v>5</v>
      </c>
      <c r="B51" s="1" t="s">
        <v>127</v>
      </c>
      <c r="C51" s="1" t="s">
        <v>0</v>
      </c>
      <c r="D51" s="1">
        <v>135.9</v>
      </c>
      <c r="F51" s="7">
        <f t="shared" si="2"/>
        <v>0</v>
      </c>
    </row>
    <row r="52" spans="1:6" x14ac:dyDescent="0.25">
      <c r="A52" s="3" t="s">
        <v>5</v>
      </c>
      <c r="B52" s="1" t="s">
        <v>126</v>
      </c>
      <c r="C52" s="1" t="s">
        <v>0</v>
      </c>
      <c r="D52" s="1">
        <v>129.1</v>
      </c>
      <c r="F52" s="7">
        <f t="shared" si="2"/>
        <v>0</v>
      </c>
    </row>
    <row r="53" spans="1:6" x14ac:dyDescent="0.25">
      <c r="A53" s="3" t="s">
        <v>5</v>
      </c>
      <c r="B53" s="1" t="s">
        <v>125</v>
      </c>
      <c r="C53" s="1" t="s">
        <v>0</v>
      </c>
      <c r="D53" s="1">
        <v>265</v>
      </c>
      <c r="F53" s="7">
        <f t="shared" si="2"/>
        <v>0</v>
      </c>
    </row>
    <row r="54" spans="1:6" x14ac:dyDescent="0.25">
      <c r="A54" s="3" t="s">
        <v>5</v>
      </c>
      <c r="B54" s="1" t="s">
        <v>124</v>
      </c>
      <c r="C54" s="1" t="s">
        <v>0</v>
      </c>
      <c r="D54" s="1">
        <v>265</v>
      </c>
      <c r="F54" s="7">
        <f t="shared" si="2"/>
        <v>0</v>
      </c>
    </row>
    <row r="55" spans="1:6" x14ac:dyDescent="0.25">
      <c r="A55" s="3" t="s">
        <v>5</v>
      </c>
      <c r="B55" s="1" t="s">
        <v>123</v>
      </c>
      <c r="C55" s="1" t="s">
        <v>0</v>
      </c>
      <c r="D55" s="1">
        <v>32</v>
      </c>
      <c r="F55" s="7">
        <f t="shared" si="2"/>
        <v>0</v>
      </c>
    </row>
    <row r="56" spans="1:6" x14ac:dyDescent="0.25">
      <c r="A56" s="3" t="s">
        <v>5</v>
      </c>
      <c r="B56" s="1" t="s">
        <v>122</v>
      </c>
      <c r="C56" s="1" t="s">
        <v>0</v>
      </c>
      <c r="D56" s="1">
        <v>33</v>
      </c>
      <c r="F56" s="7">
        <f t="shared" si="2"/>
        <v>0</v>
      </c>
    </row>
    <row r="57" spans="1:6" x14ac:dyDescent="0.25">
      <c r="A57" s="3" t="s">
        <v>5</v>
      </c>
      <c r="B57" s="1" t="s">
        <v>121</v>
      </c>
      <c r="C57" s="1" t="s">
        <v>0</v>
      </c>
      <c r="D57" s="1">
        <v>64</v>
      </c>
      <c r="F57" s="7">
        <f t="shared" si="2"/>
        <v>0</v>
      </c>
    </row>
    <row r="58" spans="1:6" x14ac:dyDescent="0.25">
      <c r="A58" s="3" t="s">
        <v>5</v>
      </c>
      <c r="B58" s="1" t="s">
        <v>120</v>
      </c>
      <c r="C58" s="1" t="s">
        <v>0</v>
      </c>
      <c r="D58" s="1">
        <v>33</v>
      </c>
      <c r="F58" s="7">
        <f t="shared" si="2"/>
        <v>0</v>
      </c>
    </row>
    <row r="59" spans="1:6" x14ac:dyDescent="0.25">
      <c r="A59" s="3" t="s">
        <v>5</v>
      </c>
      <c r="B59" s="1" t="s">
        <v>37</v>
      </c>
      <c r="C59" s="1" t="s">
        <v>7</v>
      </c>
      <c r="D59" s="1">
        <v>132.5</v>
      </c>
      <c r="F59" s="7">
        <f t="shared" si="2"/>
        <v>0</v>
      </c>
    </row>
    <row r="60" spans="1:6" x14ac:dyDescent="0.25">
      <c r="A60" s="3" t="s">
        <v>5</v>
      </c>
      <c r="B60" s="1" t="s">
        <v>15</v>
      </c>
      <c r="C60" s="1" t="s">
        <v>7</v>
      </c>
      <c r="D60" s="1">
        <v>132.5</v>
      </c>
      <c r="F60" s="7">
        <f t="shared" si="2"/>
        <v>0</v>
      </c>
    </row>
    <row r="61" spans="1:6" x14ac:dyDescent="0.25">
      <c r="A61" s="3" t="s">
        <v>5</v>
      </c>
      <c r="B61" s="1" t="s">
        <v>47</v>
      </c>
      <c r="C61" s="1" t="s">
        <v>7</v>
      </c>
      <c r="D61" s="1">
        <v>16</v>
      </c>
      <c r="F61" s="7">
        <f t="shared" si="2"/>
        <v>0</v>
      </c>
    </row>
    <row r="62" spans="1:6" x14ac:dyDescent="0.25">
      <c r="A62" s="3" t="s">
        <v>5</v>
      </c>
      <c r="B62" s="1" t="s">
        <v>119</v>
      </c>
      <c r="C62" s="1" t="s">
        <v>7</v>
      </c>
      <c r="D62" s="1">
        <v>90</v>
      </c>
      <c r="F62" s="7">
        <f t="shared" si="2"/>
        <v>0</v>
      </c>
    </row>
    <row r="63" spans="1:6" x14ac:dyDescent="0.25">
      <c r="A63" s="3" t="s">
        <v>5</v>
      </c>
      <c r="B63" s="1" t="s">
        <v>17</v>
      </c>
      <c r="C63" s="1" t="s">
        <v>8</v>
      </c>
      <c r="D63" s="1">
        <v>12</v>
      </c>
      <c r="F63" s="7">
        <f t="shared" si="2"/>
        <v>0</v>
      </c>
    </row>
    <row r="64" spans="1:6" x14ac:dyDescent="0.25">
      <c r="A64" s="3" t="s">
        <v>5</v>
      </c>
      <c r="B64" s="1" t="s">
        <v>118</v>
      </c>
      <c r="C64" s="1" t="s">
        <v>8</v>
      </c>
      <c r="D64" s="1">
        <v>12</v>
      </c>
      <c r="F64" s="7">
        <f t="shared" si="2"/>
        <v>0</v>
      </c>
    </row>
    <row r="65" spans="1:6" x14ac:dyDescent="0.25">
      <c r="A65" s="3" t="s">
        <v>5</v>
      </c>
      <c r="B65" s="1" t="s">
        <v>48</v>
      </c>
      <c r="C65" s="1" t="s">
        <v>7</v>
      </c>
      <c r="D65" s="1">
        <v>996</v>
      </c>
      <c r="F65" s="7">
        <f t="shared" si="2"/>
        <v>0</v>
      </c>
    </row>
    <row r="66" spans="1:6" x14ac:dyDescent="0.25">
      <c r="A66" s="3" t="s">
        <v>5</v>
      </c>
      <c r="B66" s="1" t="s">
        <v>20</v>
      </c>
      <c r="C66" s="1" t="s">
        <v>1</v>
      </c>
      <c r="D66" s="1">
        <v>8</v>
      </c>
      <c r="F66" s="7">
        <f t="shared" si="2"/>
        <v>0</v>
      </c>
    </row>
    <row r="67" spans="1:6" s="6" customFormat="1" x14ac:dyDescent="0.25">
      <c r="A67" s="5"/>
      <c r="F67" s="8">
        <f>SUM(F20:F66)</f>
        <v>0</v>
      </c>
    </row>
    <row r="68" spans="1:6" x14ac:dyDescent="0.25">
      <c r="A68" s="9"/>
      <c r="B68" s="10" t="s">
        <v>155</v>
      </c>
      <c r="C68" s="10"/>
      <c r="D68" s="10"/>
      <c r="E68" s="10"/>
      <c r="F68" s="11">
        <f>+F67+F17</f>
        <v>0</v>
      </c>
    </row>
    <row r="69" spans="1:6" s="6" customFormat="1" x14ac:dyDescent="0.25">
      <c r="A69" s="5"/>
    </row>
    <row r="70" spans="1:6" ht="15" customHeight="1" x14ac:dyDescent="0.25">
      <c r="A70" s="3"/>
      <c r="B70" s="3"/>
      <c r="F70" s="4"/>
    </row>
    <row r="71" spans="1:6" x14ac:dyDescent="0.25">
      <c r="A71" s="3"/>
      <c r="F71" s="4"/>
    </row>
    <row r="72" spans="1:6" x14ac:dyDescent="0.25">
      <c r="A72" s="3"/>
      <c r="F72" s="4"/>
    </row>
    <row r="73" spans="1:6" x14ac:dyDescent="0.25">
      <c r="A73" s="3"/>
      <c r="F73" s="4"/>
    </row>
    <row r="74" spans="1:6" s="6" customFormat="1" x14ac:dyDescent="0.25">
      <c r="A74" s="5"/>
      <c r="F74" s="12"/>
    </row>
    <row r="75" spans="1:6" s="6" customFormat="1" x14ac:dyDescent="0.25">
      <c r="A75" s="5"/>
      <c r="F75" s="12"/>
    </row>
    <row r="76" spans="1:6" s="6" customFormat="1" x14ac:dyDescent="0.25">
      <c r="A76" s="5"/>
      <c r="F76" s="12"/>
    </row>
    <row r="77" spans="1:6" s="6" customFormat="1" x14ac:dyDescent="0.25">
      <c r="A77" s="5"/>
      <c r="F77" s="12"/>
    </row>
    <row r="78" spans="1:6" s="6" customFormat="1" x14ac:dyDescent="0.25">
      <c r="A78" s="5"/>
      <c r="F78" s="12"/>
    </row>
    <row r="79" spans="1:6" s="6" customFormat="1" x14ac:dyDescent="0.25">
      <c r="A79" s="5"/>
      <c r="F79" s="12"/>
    </row>
    <row r="80" spans="1:6" s="6" customFormat="1" x14ac:dyDescent="0.25">
      <c r="A80" s="5"/>
      <c r="F80" s="12"/>
    </row>
    <row r="81" spans="1:6" x14ac:dyDescent="0.25">
      <c r="A81" s="3"/>
      <c r="F81" s="13"/>
    </row>
    <row r="82" spans="1:6" x14ac:dyDescent="0.25">
      <c r="A82" s="3"/>
      <c r="F82" s="13"/>
    </row>
    <row r="83" spans="1:6" x14ac:dyDescent="0.25">
      <c r="A83" s="3"/>
      <c r="F83" s="13"/>
    </row>
    <row r="84" spans="1:6" x14ac:dyDescent="0.25">
      <c r="A84" s="3"/>
      <c r="F84" s="13"/>
    </row>
    <row r="85" spans="1:6" s="6" customFormat="1" x14ac:dyDescent="0.25">
      <c r="A85" s="5"/>
      <c r="F85" s="12"/>
    </row>
    <row r="86" spans="1:6" x14ac:dyDescent="0.25">
      <c r="A86" s="3"/>
      <c r="F86" s="4"/>
    </row>
    <row r="87" spans="1:6" s="6" customFormat="1" x14ac:dyDescent="0.25">
      <c r="A87" s="5"/>
      <c r="F87" s="12"/>
    </row>
    <row r="88" spans="1:6" s="6" customFormat="1" x14ac:dyDescent="0.25">
      <c r="A88" s="5"/>
      <c r="F88" s="12"/>
    </row>
    <row r="89" spans="1:6" s="6" customFormat="1" x14ac:dyDescent="0.25">
      <c r="A89" s="5"/>
      <c r="F89" s="12"/>
    </row>
    <row r="90" spans="1:6" x14ac:dyDescent="0.25">
      <c r="A90" s="3"/>
      <c r="F90" s="4"/>
    </row>
    <row r="91" spans="1:6" x14ac:dyDescent="0.25">
      <c r="A91" s="3"/>
    </row>
    <row r="92" spans="1:6" x14ac:dyDescent="0.25">
      <c r="A92" s="49"/>
      <c r="B92" s="49"/>
    </row>
    <row r="93" spans="1:6" x14ac:dyDescent="0.25">
      <c r="A93" s="3"/>
    </row>
    <row r="94" spans="1:6" x14ac:dyDescent="0.25">
      <c r="A94" s="3"/>
    </row>
    <row r="95" spans="1:6" ht="16.5" customHeight="1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</sheetData>
  <dataConsolidate/>
  <mergeCells count="4">
    <mergeCell ref="A4:B4"/>
    <mergeCell ref="A1:F1"/>
    <mergeCell ref="A92:B92"/>
    <mergeCell ref="A2:F3"/>
  </mergeCells>
  <dataValidations count="2">
    <dataValidation type="list" sqref="B46:B48 B68" xr:uid="{00000000-0002-0000-0000-000004000000}">
      <formula1>#REF!</formula1>
    </dataValidation>
    <dataValidation type="list" sqref="B93:B416 B71:B91 B49:B67 B69 B5:B45 A70:B70 A71:A120 C69:C90 A5:A69 C5:C67" xr:uid="{00000000-0002-0000-0000-000000000000}">
      <formula1>#REF!</formula1>
    </dataValidation>
  </dataValidations>
  <printOptions horizontalCentered="1"/>
  <pageMargins left="0.35433070866141736" right="0.35433070866141736" top="0.35433070866141736" bottom="0.35433070866141736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0DD9-42CF-4B7A-83E9-97FC1B32386E}">
  <sheetPr>
    <pageSetUpPr autoPageBreaks="0"/>
  </sheetPr>
  <dimension ref="A1:F73"/>
  <sheetViews>
    <sheetView topLeftCell="A37" zoomScaleNormal="100" zoomScaleSheetLayoutView="100" workbookViewId="0">
      <selection activeCell="A2" sqref="A2:F3"/>
    </sheetView>
  </sheetViews>
  <sheetFormatPr defaultColWidth="9.140625" defaultRowHeight="15" x14ac:dyDescent="0.25"/>
  <cols>
    <col min="1" max="1" width="2.28515625" style="22" customWidth="1"/>
    <col min="2" max="2" width="64.7109375" style="22" bestFit="1" customWidth="1"/>
    <col min="3" max="3" width="7.42578125" style="22" bestFit="1" customWidth="1"/>
    <col min="4" max="4" width="9.5703125" style="22" bestFit="1" customWidth="1"/>
    <col min="5" max="5" width="13.85546875" style="22" bestFit="1" customWidth="1"/>
    <col min="6" max="6" width="11.28515625" style="22" customWidth="1"/>
    <col min="7" max="16384" width="9.140625" style="22"/>
  </cols>
  <sheetData>
    <row r="1" spans="1:6" ht="21" x14ac:dyDescent="0.25">
      <c r="A1" s="50" t="s">
        <v>33</v>
      </c>
      <c r="B1" s="50"/>
      <c r="C1" s="50"/>
      <c r="D1" s="50"/>
      <c r="E1" s="50"/>
      <c r="F1" s="50"/>
    </row>
    <row r="2" spans="1:6" ht="15" customHeight="1" x14ac:dyDescent="0.25">
      <c r="A2" s="51" t="s">
        <v>227</v>
      </c>
      <c r="B2" s="51"/>
      <c r="C2" s="51"/>
      <c r="D2" s="51"/>
      <c r="E2" s="51"/>
      <c r="F2" s="51"/>
    </row>
    <row r="3" spans="1:6" x14ac:dyDescent="0.25">
      <c r="A3" s="51"/>
      <c r="B3" s="51"/>
      <c r="C3" s="51"/>
      <c r="D3" s="51"/>
      <c r="E3" s="51"/>
      <c r="F3" s="51"/>
    </row>
    <row r="4" spans="1:6" ht="15.75" x14ac:dyDescent="0.25">
      <c r="A4" s="46" t="s">
        <v>2</v>
      </c>
      <c r="B4" s="46"/>
      <c r="C4" s="2" t="s">
        <v>3</v>
      </c>
      <c r="D4" s="2" t="s">
        <v>4</v>
      </c>
      <c r="E4" s="2" t="s">
        <v>115</v>
      </c>
      <c r="F4" s="21" t="s">
        <v>116</v>
      </c>
    </row>
    <row r="5" spans="1:6" s="26" customFormat="1" x14ac:dyDescent="0.25">
      <c r="A5" s="25" t="s">
        <v>6</v>
      </c>
      <c r="B5" s="26" t="s">
        <v>149</v>
      </c>
    </row>
    <row r="6" spans="1:6" ht="15" customHeight="1" x14ac:dyDescent="0.25">
      <c r="A6" s="23" t="s">
        <v>5</v>
      </c>
      <c r="B6" s="22" t="s">
        <v>26</v>
      </c>
      <c r="C6" s="22" t="s">
        <v>11</v>
      </c>
      <c r="D6" s="22">
        <v>2</v>
      </c>
      <c r="F6" s="27">
        <f>+E6*D6</f>
        <v>0</v>
      </c>
    </row>
    <row r="7" spans="1:6" ht="15" customHeight="1" x14ac:dyDescent="0.25">
      <c r="A7" s="23" t="s">
        <v>5</v>
      </c>
      <c r="B7" s="22" t="s">
        <v>180</v>
      </c>
      <c r="C7" s="22" t="s">
        <v>7</v>
      </c>
      <c r="D7" s="22">
        <v>300</v>
      </c>
      <c r="F7" s="27">
        <f t="shared" ref="F7:F42" si="0">+E7*D7</f>
        <v>0</v>
      </c>
    </row>
    <row r="8" spans="1:6" ht="15" customHeight="1" x14ac:dyDescent="0.25">
      <c r="A8" s="23" t="s">
        <v>5</v>
      </c>
      <c r="B8" s="22" t="s">
        <v>179</v>
      </c>
      <c r="C8" s="22" t="s">
        <v>7</v>
      </c>
      <c r="D8" s="22">
        <v>7.2</v>
      </c>
      <c r="F8" s="27">
        <f t="shared" si="0"/>
        <v>0</v>
      </c>
    </row>
    <row r="9" spans="1:6" x14ac:dyDescent="0.25">
      <c r="A9" s="23" t="s">
        <v>5</v>
      </c>
      <c r="B9" s="22" t="s">
        <v>178</v>
      </c>
      <c r="C9" s="22" t="s">
        <v>0</v>
      </c>
      <c r="D9" s="22">
        <v>145</v>
      </c>
      <c r="F9" s="27">
        <f t="shared" si="0"/>
        <v>0</v>
      </c>
    </row>
    <row r="10" spans="1:6" x14ac:dyDescent="0.25">
      <c r="A10" s="23" t="s">
        <v>5</v>
      </c>
      <c r="B10" s="22" t="s">
        <v>146</v>
      </c>
      <c r="C10" s="22" t="s">
        <v>10</v>
      </c>
      <c r="D10" s="22">
        <v>36</v>
      </c>
      <c r="F10" s="27">
        <f t="shared" si="0"/>
        <v>0</v>
      </c>
    </row>
    <row r="11" spans="1:6" x14ac:dyDescent="0.25">
      <c r="A11" s="23" t="s">
        <v>5</v>
      </c>
      <c r="B11" s="22" t="s">
        <v>177</v>
      </c>
      <c r="C11" s="22" t="s">
        <v>8</v>
      </c>
      <c r="D11" s="22">
        <v>3</v>
      </c>
      <c r="F11" s="27">
        <f t="shared" si="0"/>
        <v>0</v>
      </c>
    </row>
    <row r="12" spans="1:6" x14ac:dyDescent="0.25">
      <c r="A12" s="23" t="s">
        <v>5</v>
      </c>
      <c r="B12" s="22" t="s">
        <v>176</v>
      </c>
      <c r="C12" s="22" t="s">
        <v>8</v>
      </c>
      <c r="D12" s="22">
        <v>1.5</v>
      </c>
      <c r="F12" s="27">
        <f t="shared" si="0"/>
        <v>0</v>
      </c>
    </row>
    <row r="13" spans="1:6" x14ac:dyDescent="0.25">
      <c r="A13" s="23" t="s">
        <v>5</v>
      </c>
      <c r="B13" s="22" t="s">
        <v>12</v>
      </c>
      <c r="C13" s="22" t="s">
        <v>8</v>
      </c>
      <c r="D13" s="22">
        <v>1.5</v>
      </c>
      <c r="F13" s="27">
        <f t="shared" si="0"/>
        <v>0</v>
      </c>
    </row>
    <row r="14" spans="1:6" x14ac:dyDescent="0.25">
      <c r="A14" s="23" t="s">
        <v>5</v>
      </c>
      <c r="B14" s="22" t="s">
        <v>142</v>
      </c>
      <c r="C14" s="22" t="s">
        <v>8</v>
      </c>
      <c r="D14" s="22">
        <v>6</v>
      </c>
      <c r="F14" s="27">
        <f t="shared" si="0"/>
        <v>0</v>
      </c>
    </row>
    <row r="15" spans="1:6" x14ac:dyDescent="0.25">
      <c r="A15" s="23" t="s">
        <v>5</v>
      </c>
      <c r="B15" s="22" t="s">
        <v>13</v>
      </c>
      <c r="C15" s="22" t="s">
        <v>8</v>
      </c>
      <c r="D15" s="22">
        <v>6</v>
      </c>
      <c r="F15" s="27">
        <f t="shared" si="0"/>
        <v>0</v>
      </c>
    </row>
    <row r="16" spans="1:6" x14ac:dyDescent="0.25">
      <c r="A16" s="23" t="s">
        <v>5</v>
      </c>
      <c r="B16" s="22" t="s">
        <v>21</v>
      </c>
      <c r="C16" s="22" t="s">
        <v>8</v>
      </c>
      <c r="D16" s="22">
        <v>6</v>
      </c>
      <c r="F16" s="27">
        <f t="shared" si="0"/>
        <v>0</v>
      </c>
    </row>
    <row r="17" spans="1:6" x14ac:dyDescent="0.25">
      <c r="A17" s="23" t="s">
        <v>5</v>
      </c>
      <c r="B17" s="22" t="s">
        <v>22</v>
      </c>
      <c r="C17" s="22" t="s">
        <v>7</v>
      </c>
      <c r="D17" s="22">
        <v>550</v>
      </c>
      <c r="F17" s="27">
        <f t="shared" si="0"/>
        <v>0</v>
      </c>
    </row>
    <row r="18" spans="1:6" ht="15" customHeight="1" x14ac:dyDescent="0.25">
      <c r="A18" s="23" t="s">
        <v>5</v>
      </c>
      <c r="B18" s="22" t="s">
        <v>175</v>
      </c>
      <c r="C18" s="22" t="s">
        <v>10</v>
      </c>
      <c r="D18" s="22">
        <v>11</v>
      </c>
      <c r="F18" s="27">
        <f t="shared" si="0"/>
        <v>0</v>
      </c>
    </row>
    <row r="19" spans="1:6" ht="15" customHeight="1" x14ac:dyDescent="0.25">
      <c r="A19" s="23" t="s">
        <v>5</v>
      </c>
      <c r="B19" s="22" t="s">
        <v>174</v>
      </c>
      <c r="C19" s="22" t="s">
        <v>10</v>
      </c>
      <c r="D19" s="22">
        <v>4</v>
      </c>
      <c r="F19" s="27">
        <f t="shared" si="0"/>
        <v>0</v>
      </c>
    </row>
    <row r="20" spans="1:6" ht="15" customHeight="1" x14ac:dyDescent="0.25">
      <c r="A20" s="23" t="s">
        <v>5</v>
      </c>
      <c r="B20" s="22" t="s">
        <v>173</v>
      </c>
      <c r="C20" s="22" t="s">
        <v>10</v>
      </c>
      <c r="D20" s="22">
        <v>3</v>
      </c>
      <c r="F20" s="27">
        <f t="shared" si="0"/>
        <v>0</v>
      </c>
    </row>
    <row r="21" spans="1:6" ht="15" customHeight="1" x14ac:dyDescent="0.25">
      <c r="A21" s="23" t="s">
        <v>5</v>
      </c>
      <c r="B21" s="22" t="s">
        <v>172</v>
      </c>
      <c r="C21" s="22" t="s">
        <v>10</v>
      </c>
      <c r="D21" s="22">
        <v>1</v>
      </c>
      <c r="F21" s="27">
        <f t="shared" si="0"/>
        <v>0</v>
      </c>
    </row>
    <row r="22" spans="1:6" ht="15" customHeight="1" x14ac:dyDescent="0.25">
      <c r="A22" s="23" t="s">
        <v>5</v>
      </c>
      <c r="B22" s="22" t="s">
        <v>171</v>
      </c>
      <c r="C22" s="22" t="s">
        <v>10</v>
      </c>
      <c r="D22" s="22">
        <v>3</v>
      </c>
      <c r="F22" s="27">
        <f t="shared" si="0"/>
        <v>0</v>
      </c>
    </row>
    <row r="23" spans="1:6" ht="15" customHeight="1" x14ac:dyDescent="0.25">
      <c r="A23" s="23" t="s">
        <v>5</v>
      </c>
      <c r="B23" s="22" t="s">
        <v>170</v>
      </c>
      <c r="C23" s="22" t="s">
        <v>10</v>
      </c>
      <c r="D23" s="22">
        <v>4</v>
      </c>
      <c r="F23" s="27">
        <f t="shared" si="0"/>
        <v>0</v>
      </c>
    </row>
    <row r="24" spans="1:6" ht="15" customHeight="1" x14ac:dyDescent="0.25">
      <c r="A24" s="23" t="s">
        <v>5</v>
      </c>
      <c r="B24" s="22" t="s">
        <v>169</v>
      </c>
      <c r="C24" s="22" t="s">
        <v>10</v>
      </c>
      <c r="D24" s="22">
        <v>4</v>
      </c>
      <c r="F24" s="27">
        <f t="shared" si="0"/>
        <v>0</v>
      </c>
    </row>
    <row r="25" spans="1:6" ht="15" customHeight="1" x14ac:dyDescent="0.25">
      <c r="A25" s="23" t="s">
        <v>5</v>
      </c>
      <c r="B25" s="22" t="s">
        <v>29</v>
      </c>
      <c r="C25" s="22" t="s">
        <v>0</v>
      </c>
      <c r="D25" s="22">
        <v>357</v>
      </c>
      <c r="F25" s="27">
        <f t="shared" si="0"/>
        <v>0</v>
      </c>
    </row>
    <row r="26" spans="1:6" ht="15" customHeight="1" x14ac:dyDescent="0.25">
      <c r="A26" s="23" t="s">
        <v>5</v>
      </c>
      <c r="B26" s="22" t="s">
        <v>128</v>
      </c>
      <c r="C26" s="22" t="s">
        <v>0</v>
      </c>
      <c r="D26" s="22">
        <v>357</v>
      </c>
      <c r="F26" s="27">
        <f t="shared" si="0"/>
        <v>0</v>
      </c>
    </row>
    <row r="27" spans="1:6" x14ac:dyDescent="0.25">
      <c r="A27" s="23" t="s">
        <v>5</v>
      </c>
      <c r="B27" s="22" t="s">
        <v>168</v>
      </c>
      <c r="C27" s="22" t="s">
        <v>0</v>
      </c>
      <c r="D27" s="22">
        <v>171.7</v>
      </c>
      <c r="F27" s="27">
        <f t="shared" si="0"/>
        <v>0</v>
      </c>
    </row>
    <row r="28" spans="1:6" x14ac:dyDescent="0.25">
      <c r="A28" s="23" t="s">
        <v>5</v>
      </c>
      <c r="B28" s="22" t="s">
        <v>167</v>
      </c>
      <c r="C28" s="22" t="s">
        <v>0</v>
      </c>
      <c r="D28" s="22">
        <v>6.6</v>
      </c>
      <c r="F28" s="27">
        <f t="shared" si="0"/>
        <v>0</v>
      </c>
    </row>
    <row r="29" spans="1:6" x14ac:dyDescent="0.25">
      <c r="A29" s="23" t="s">
        <v>5</v>
      </c>
      <c r="B29" s="22" t="s">
        <v>56</v>
      </c>
      <c r="F29" s="27"/>
    </row>
    <row r="30" spans="1:6" x14ac:dyDescent="0.25">
      <c r="A30" s="23"/>
      <c r="B30" s="22" t="s">
        <v>57</v>
      </c>
      <c r="C30" s="22" t="s">
        <v>0</v>
      </c>
      <c r="D30" s="22">
        <v>178.3</v>
      </c>
      <c r="F30" s="27">
        <f t="shared" si="0"/>
        <v>0</v>
      </c>
    </row>
    <row r="31" spans="1:6" x14ac:dyDescent="0.25">
      <c r="A31" s="23" t="s">
        <v>5</v>
      </c>
      <c r="B31" s="22" t="s">
        <v>125</v>
      </c>
      <c r="C31" s="22" t="s">
        <v>0</v>
      </c>
      <c r="D31" s="22">
        <v>178.3</v>
      </c>
      <c r="F31" s="27">
        <f t="shared" si="0"/>
        <v>0</v>
      </c>
    </row>
    <row r="32" spans="1:6" x14ac:dyDescent="0.25">
      <c r="A32" s="23" t="s">
        <v>5</v>
      </c>
      <c r="B32" s="22" t="s">
        <v>166</v>
      </c>
      <c r="C32" s="22" t="s">
        <v>0</v>
      </c>
      <c r="D32" s="22">
        <v>178.3</v>
      </c>
      <c r="F32" s="27">
        <f t="shared" si="0"/>
        <v>0</v>
      </c>
    </row>
    <row r="33" spans="1:6" x14ac:dyDescent="0.25">
      <c r="A33" s="23" t="s">
        <v>5</v>
      </c>
      <c r="B33" s="22" t="s">
        <v>165</v>
      </c>
      <c r="C33" s="22" t="s">
        <v>0</v>
      </c>
      <c r="D33" s="22">
        <v>33</v>
      </c>
      <c r="F33" s="27">
        <f t="shared" si="0"/>
        <v>0</v>
      </c>
    </row>
    <row r="34" spans="1:6" x14ac:dyDescent="0.25">
      <c r="A34" s="23" t="s">
        <v>5</v>
      </c>
      <c r="B34" s="22" t="s">
        <v>121</v>
      </c>
      <c r="C34" s="22" t="s">
        <v>0</v>
      </c>
      <c r="D34" s="22">
        <v>28.8</v>
      </c>
      <c r="F34" s="27">
        <f t="shared" si="0"/>
        <v>0</v>
      </c>
    </row>
    <row r="35" spans="1:6" x14ac:dyDescent="0.25">
      <c r="A35" s="23" t="s">
        <v>5</v>
      </c>
      <c r="B35" s="22" t="s">
        <v>164</v>
      </c>
      <c r="C35" s="22" t="s">
        <v>0</v>
      </c>
      <c r="D35" s="22">
        <v>3.6</v>
      </c>
      <c r="F35" s="27">
        <f t="shared" si="0"/>
        <v>0</v>
      </c>
    </row>
    <row r="36" spans="1:6" x14ac:dyDescent="0.25">
      <c r="A36" s="23" t="s">
        <v>5</v>
      </c>
      <c r="B36" s="22" t="s">
        <v>163</v>
      </c>
      <c r="C36" s="22" t="s">
        <v>7</v>
      </c>
      <c r="D36" s="22">
        <v>75</v>
      </c>
      <c r="F36" s="27">
        <f t="shared" si="0"/>
        <v>0</v>
      </c>
    </row>
    <row r="37" spans="1:6" x14ac:dyDescent="0.25">
      <c r="A37" s="23" t="s">
        <v>5</v>
      </c>
      <c r="B37" s="22" t="s">
        <v>162</v>
      </c>
      <c r="C37" s="22" t="s">
        <v>7</v>
      </c>
      <c r="D37" s="22">
        <v>75</v>
      </c>
      <c r="F37" s="27">
        <f t="shared" si="0"/>
        <v>0</v>
      </c>
    </row>
    <row r="38" spans="1:6" x14ac:dyDescent="0.25">
      <c r="A38" s="23" t="s">
        <v>5</v>
      </c>
      <c r="B38" s="22" t="s">
        <v>161</v>
      </c>
      <c r="C38" s="22" t="s">
        <v>7</v>
      </c>
      <c r="D38" s="22">
        <v>46.2</v>
      </c>
      <c r="F38" s="27">
        <f t="shared" si="0"/>
        <v>0</v>
      </c>
    </row>
    <row r="39" spans="1:6" x14ac:dyDescent="0.25">
      <c r="A39" s="23" t="s">
        <v>5</v>
      </c>
      <c r="B39" s="22" t="s">
        <v>160</v>
      </c>
      <c r="C39" s="22" t="s">
        <v>7</v>
      </c>
      <c r="D39" s="22">
        <v>550</v>
      </c>
      <c r="F39" s="27">
        <f t="shared" si="0"/>
        <v>0</v>
      </c>
    </row>
    <row r="40" spans="1:6" x14ac:dyDescent="0.25">
      <c r="A40" s="23" t="s">
        <v>5</v>
      </c>
      <c r="B40" s="22" t="s">
        <v>159</v>
      </c>
      <c r="C40" s="22" t="s">
        <v>7</v>
      </c>
      <c r="D40" s="22">
        <v>40</v>
      </c>
      <c r="F40" s="27">
        <f t="shared" si="0"/>
        <v>0</v>
      </c>
    </row>
    <row r="41" spans="1:6" x14ac:dyDescent="0.25">
      <c r="A41" s="23" t="s">
        <v>5</v>
      </c>
      <c r="B41" s="22" t="s">
        <v>158</v>
      </c>
      <c r="C41" s="22" t="s">
        <v>7</v>
      </c>
      <c r="D41" s="22">
        <v>30</v>
      </c>
      <c r="F41" s="27">
        <f t="shared" si="0"/>
        <v>0</v>
      </c>
    </row>
    <row r="42" spans="1:6" x14ac:dyDescent="0.25">
      <c r="A42" s="23" t="s">
        <v>5</v>
      </c>
      <c r="B42" s="22" t="s">
        <v>20</v>
      </c>
      <c r="C42" s="22" t="s">
        <v>1</v>
      </c>
      <c r="D42" s="22">
        <v>8</v>
      </c>
      <c r="F42" s="27">
        <f t="shared" si="0"/>
        <v>0</v>
      </c>
    </row>
    <row r="43" spans="1:6" x14ac:dyDescent="0.25">
      <c r="A43" s="30"/>
      <c r="B43" s="32" t="s">
        <v>117</v>
      </c>
      <c r="C43" s="31"/>
      <c r="D43" s="31"/>
      <c r="E43" s="31"/>
      <c r="F43" s="29">
        <f>SUM(F6:F42)</f>
        <v>0</v>
      </c>
    </row>
    <row r="44" spans="1:6" x14ac:dyDescent="0.25">
      <c r="A44" s="23"/>
      <c r="F44" s="24"/>
    </row>
    <row r="45" spans="1:6" x14ac:dyDescent="0.25">
      <c r="A45" s="23"/>
      <c r="F45" s="24"/>
    </row>
    <row r="46" spans="1:6" x14ac:dyDescent="0.25">
      <c r="A46" s="23"/>
    </row>
    <row r="47" spans="1:6" x14ac:dyDescent="0.25">
      <c r="A47" s="23"/>
    </row>
    <row r="48" spans="1:6" ht="16.5" customHeight="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3"/>
    </row>
    <row r="62" spans="1:1" x14ac:dyDescent="0.25">
      <c r="A62" s="23"/>
    </row>
    <row r="63" spans="1:1" x14ac:dyDescent="0.25">
      <c r="A63" s="23"/>
    </row>
    <row r="64" spans="1:1" x14ac:dyDescent="0.25">
      <c r="A64" s="23"/>
    </row>
    <row r="65" spans="1:1" x14ac:dyDescent="0.25">
      <c r="A65" s="23"/>
    </row>
    <row r="66" spans="1:1" x14ac:dyDescent="0.25">
      <c r="A66" s="23"/>
    </row>
    <row r="67" spans="1:1" x14ac:dyDescent="0.25">
      <c r="A67" s="23"/>
    </row>
    <row r="68" spans="1:1" x14ac:dyDescent="0.25">
      <c r="A68" s="23"/>
    </row>
    <row r="69" spans="1:1" x14ac:dyDescent="0.25">
      <c r="A69" s="23"/>
    </row>
    <row r="70" spans="1:1" x14ac:dyDescent="0.25">
      <c r="A70" s="23"/>
    </row>
    <row r="71" spans="1:1" x14ac:dyDescent="0.25">
      <c r="A71" s="23"/>
    </row>
    <row r="72" spans="1:1" x14ac:dyDescent="0.25">
      <c r="A72" s="23"/>
    </row>
    <row r="73" spans="1:1" x14ac:dyDescent="0.25">
      <c r="A73" s="23"/>
    </row>
  </sheetData>
  <dataConsolidate/>
  <mergeCells count="3">
    <mergeCell ref="A1:F1"/>
    <mergeCell ref="A4:B4"/>
    <mergeCell ref="A2:F3"/>
  </mergeCells>
  <dataValidations count="2">
    <dataValidation type="list" sqref="C26 C29:C30" xr:uid="{00000000-0002-0000-0000-000005000000}">
      <formula1>#REF!</formula1>
    </dataValidation>
    <dataValidation type="list" sqref="B5:B369 C31:C45 C27:C28 C5:C25 A5:A73" xr:uid="{00000000-0002-0000-0000-000003000000}">
      <formula1>#REF!</formula1>
    </dataValidation>
  </dataValidations>
  <printOptions horizontalCentered="1"/>
  <pageMargins left="0.35433070866141736" right="0.35433070866141736" top="0.35433070866141736" bottom="0.35433070866141736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A46F-C368-4FF8-8A8E-6DBB1DA67CB1}">
  <sheetPr>
    <pageSetUpPr autoPageBreaks="0"/>
  </sheetPr>
  <dimension ref="A1:F90"/>
  <sheetViews>
    <sheetView tabSelected="1" topLeftCell="A31" zoomScaleNormal="100" zoomScaleSheetLayoutView="100" workbookViewId="0">
      <selection activeCell="F63" sqref="F63"/>
    </sheetView>
  </sheetViews>
  <sheetFormatPr defaultColWidth="9.140625" defaultRowHeight="15" x14ac:dyDescent="0.25"/>
  <cols>
    <col min="1" max="1" width="2.5703125" style="22" bestFit="1" customWidth="1"/>
    <col min="2" max="2" width="66.140625" style="22" bestFit="1" customWidth="1"/>
    <col min="3" max="3" width="7.42578125" style="22" bestFit="1" customWidth="1"/>
    <col min="4" max="4" width="9.5703125" style="22" bestFit="1" customWidth="1"/>
    <col min="5" max="5" width="13.85546875" style="22" bestFit="1" customWidth="1"/>
    <col min="6" max="6" width="11.28515625" style="22" customWidth="1"/>
    <col min="7" max="16384" width="9.140625" style="22"/>
  </cols>
  <sheetData>
    <row r="1" spans="1:6" ht="21" x14ac:dyDescent="0.25">
      <c r="A1" s="50" t="s">
        <v>33</v>
      </c>
      <c r="B1" s="50"/>
      <c r="C1" s="50"/>
      <c r="D1" s="50"/>
      <c r="E1" s="50"/>
      <c r="F1" s="50"/>
    </row>
    <row r="2" spans="1:6" ht="15" customHeight="1" x14ac:dyDescent="0.25">
      <c r="A2" s="51" t="s">
        <v>228</v>
      </c>
      <c r="B2" s="51"/>
      <c r="C2" s="51"/>
      <c r="D2" s="51"/>
      <c r="E2" s="51"/>
      <c r="F2" s="51"/>
    </row>
    <row r="3" spans="1:6" x14ac:dyDescent="0.25">
      <c r="A3" s="51"/>
      <c r="B3" s="51"/>
      <c r="C3" s="51"/>
      <c r="D3" s="51"/>
      <c r="E3" s="51"/>
      <c r="F3" s="51"/>
    </row>
    <row r="4" spans="1:6" ht="15.75" x14ac:dyDescent="0.25">
      <c r="A4" s="46" t="s">
        <v>2</v>
      </c>
      <c r="B4" s="46"/>
      <c r="C4" s="2" t="s">
        <v>3</v>
      </c>
      <c r="D4" s="2" t="s">
        <v>4</v>
      </c>
      <c r="E4" s="2" t="s">
        <v>115</v>
      </c>
      <c r="F4" s="21" t="s">
        <v>116</v>
      </c>
    </row>
    <row r="5" spans="1:6" s="26" customFormat="1" x14ac:dyDescent="0.25">
      <c r="A5" s="25" t="s">
        <v>6</v>
      </c>
      <c r="B5" s="26" t="s">
        <v>19</v>
      </c>
    </row>
    <row r="6" spans="1:6" x14ac:dyDescent="0.25">
      <c r="A6" s="23" t="s">
        <v>5</v>
      </c>
      <c r="B6" s="22" t="s">
        <v>226</v>
      </c>
      <c r="C6" s="22" t="s">
        <v>7</v>
      </c>
      <c r="D6" s="22">
        <v>10.5</v>
      </c>
      <c r="F6" s="27">
        <f>+E6*D6</f>
        <v>0</v>
      </c>
    </row>
    <row r="7" spans="1:6" x14ac:dyDescent="0.25">
      <c r="A7" s="23" t="s">
        <v>5</v>
      </c>
      <c r="B7" s="22" t="s">
        <v>225</v>
      </c>
      <c r="C7" s="22" t="s">
        <v>7</v>
      </c>
      <c r="D7" s="22">
        <v>10.5</v>
      </c>
      <c r="F7" s="27">
        <f t="shared" ref="F7:F60" si="0">+E7*D7</f>
        <v>0</v>
      </c>
    </row>
    <row r="8" spans="1:6" x14ac:dyDescent="0.25">
      <c r="A8" s="23" t="s">
        <v>5</v>
      </c>
      <c r="B8" s="22" t="s">
        <v>27</v>
      </c>
      <c r="C8" s="22" t="s">
        <v>7</v>
      </c>
      <c r="D8" s="22">
        <v>13</v>
      </c>
      <c r="F8" s="27">
        <f t="shared" si="0"/>
        <v>0</v>
      </c>
    </row>
    <row r="9" spans="1:6" x14ac:dyDescent="0.25">
      <c r="A9" s="23" t="s">
        <v>5</v>
      </c>
      <c r="B9" s="22" t="s">
        <v>224</v>
      </c>
      <c r="C9" s="22" t="s">
        <v>7</v>
      </c>
      <c r="D9" s="22">
        <v>13</v>
      </c>
      <c r="F9" s="27">
        <f t="shared" si="0"/>
        <v>0</v>
      </c>
    </row>
    <row r="10" spans="1:6" x14ac:dyDescent="0.25">
      <c r="A10" s="23" t="s">
        <v>5</v>
      </c>
      <c r="B10" s="22" t="s">
        <v>223</v>
      </c>
      <c r="C10" s="22" t="s">
        <v>7</v>
      </c>
      <c r="D10" s="22">
        <v>13</v>
      </c>
      <c r="F10" s="27">
        <f t="shared" si="0"/>
        <v>0</v>
      </c>
    </row>
    <row r="11" spans="1:6" x14ac:dyDescent="0.25">
      <c r="A11" s="23" t="s">
        <v>5</v>
      </c>
      <c r="B11" s="22" t="s">
        <v>222</v>
      </c>
      <c r="C11" s="22" t="s">
        <v>7</v>
      </c>
      <c r="D11" s="22">
        <v>13</v>
      </c>
      <c r="F11" s="27">
        <f t="shared" si="0"/>
        <v>0</v>
      </c>
    </row>
    <row r="12" spans="1:6" x14ac:dyDescent="0.25">
      <c r="A12" s="23" t="s">
        <v>5</v>
      </c>
      <c r="B12" s="22" t="s">
        <v>119</v>
      </c>
      <c r="C12" s="22" t="s">
        <v>7</v>
      </c>
      <c r="D12" s="22">
        <v>10</v>
      </c>
      <c r="F12" s="27">
        <f t="shared" si="0"/>
        <v>0</v>
      </c>
    </row>
    <row r="13" spans="1:6" x14ac:dyDescent="0.25">
      <c r="A13" s="23" t="s">
        <v>5</v>
      </c>
      <c r="B13" s="22" t="s">
        <v>17</v>
      </c>
      <c r="C13" s="22" t="s">
        <v>8</v>
      </c>
      <c r="D13" s="22">
        <v>2</v>
      </c>
      <c r="F13" s="27">
        <f t="shared" si="0"/>
        <v>0</v>
      </c>
    </row>
    <row r="14" spans="1:6" x14ac:dyDescent="0.25">
      <c r="A14" s="23" t="s">
        <v>5</v>
      </c>
      <c r="B14" s="22" t="s">
        <v>221</v>
      </c>
      <c r="C14" s="22" t="s">
        <v>8</v>
      </c>
      <c r="D14" s="22">
        <v>2</v>
      </c>
      <c r="F14" s="27">
        <f t="shared" si="0"/>
        <v>0</v>
      </c>
    </row>
    <row r="15" spans="1:6" x14ac:dyDescent="0.25">
      <c r="A15" s="23" t="s">
        <v>5</v>
      </c>
      <c r="B15" s="22" t="s">
        <v>16</v>
      </c>
      <c r="C15" s="22" t="s">
        <v>1</v>
      </c>
      <c r="D15" s="22">
        <v>8</v>
      </c>
      <c r="F15" s="27">
        <f t="shared" si="0"/>
        <v>0</v>
      </c>
    </row>
    <row r="16" spans="1:6" x14ac:dyDescent="0.25">
      <c r="A16" s="23"/>
      <c r="F16" s="28">
        <f>SUM(F6:F15)</f>
        <v>0</v>
      </c>
    </row>
    <row r="17" spans="1:6" s="26" customFormat="1" x14ac:dyDescent="0.25">
      <c r="A17" s="25" t="s">
        <v>9</v>
      </c>
      <c r="B17" s="26" t="s">
        <v>149</v>
      </c>
      <c r="F17" s="27"/>
    </row>
    <row r="18" spans="1:6" ht="15" customHeight="1" x14ac:dyDescent="0.25">
      <c r="A18" s="23" t="s">
        <v>5</v>
      </c>
      <c r="B18" s="22" t="s">
        <v>26</v>
      </c>
      <c r="C18" s="22" t="s">
        <v>11</v>
      </c>
      <c r="D18" s="22">
        <v>2</v>
      </c>
      <c r="F18" s="27">
        <f t="shared" si="0"/>
        <v>0</v>
      </c>
    </row>
    <row r="19" spans="1:6" ht="15" customHeight="1" x14ac:dyDescent="0.25">
      <c r="A19" s="23" t="s">
        <v>5</v>
      </c>
      <c r="B19" s="22" t="s">
        <v>220</v>
      </c>
      <c r="C19" s="22" t="s">
        <v>7</v>
      </c>
      <c r="D19" s="22">
        <v>200</v>
      </c>
      <c r="F19" s="27">
        <f t="shared" si="0"/>
        <v>0</v>
      </c>
    </row>
    <row r="20" spans="1:6" ht="15" customHeight="1" x14ac:dyDescent="0.25">
      <c r="A20" s="23" t="s">
        <v>5</v>
      </c>
      <c r="B20" s="22" t="s">
        <v>219</v>
      </c>
      <c r="C20" s="22" t="s">
        <v>7</v>
      </c>
      <c r="D20" s="22">
        <v>36</v>
      </c>
      <c r="F20" s="27">
        <f t="shared" si="0"/>
        <v>0</v>
      </c>
    </row>
    <row r="21" spans="1:6" ht="15" customHeight="1" x14ac:dyDescent="0.25">
      <c r="A21" s="23" t="s">
        <v>5</v>
      </c>
      <c r="B21" s="22" t="s">
        <v>218</v>
      </c>
      <c r="C21" s="22" t="s">
        <v>7</v>
      </c>
      <c r="D21" s="22">
        <v>9.6</v>
      </c>
      <c r="F21" s="27">
        <f t="shared" si="0"/>
        <v>0</v>
      </c>
    </row>
    <row r="22" spans="1:6" x14ac:dyDescent="0.25">
      <c r="A22" s="23" t="s">
        <v>5</v>
      </c>
      <c r="B22" s="22" t="s">
        <v>217</v>
      </c>
      <c r="C22" s="22" t="s">
        <v>0</v>
      </c>
      <c r="D22" s="22">
        <v>24</v>
      </c>
      <c r="F22" s="27">
        <f t="shared" si="0"/>
        <v>0</v>
      </c>
    </row>
    <row r="23" spans="1:6" x14ac:dyDescent="0.25">
      <c r="A23" s="23" t="s">
        <v>5</v>
      </c>
      <c r="B23" s="22" t="s">
        <v>216</v>
      </c>
      <c r="C23" s="22" t="s">
        <v>0</v>
      </c>
      <c r="D23" s="22">
        <v>104.1</v>
      </c>
      <c r="F23" s="27">
        <f t="shared" si="0"/>
        <v>0</v>
      </c>
    </row>
    <row r="24" spans="1:6" x14ac:dyDescent="0.25">
      <c r="A24" s="23" t="s">
        <v>5</v>
      </c>
      <c r="B24" s="22" t="s">
        <v>215</v>
      </c>
      <c r="C24" s="22" t="s">
        <v>0</v>
      </c>
      <c r="D24" s="22">
        <v>46</v>
      </c>
      <c r="F24" s="27">
        <f t="shared" si="0"/>
        <v>0</v>
      </c>
    </row>
    <row r="25" spans="1:6" x14ac:dyDescent="0.25">
      <c r="A25" s="23" t="s">
        <v>5</v>
      </c>
      <c r="B25" s="22" t="s">
        <v>214</v>
      </c>
      <c r="C25" s="22" t="s">
        <v>0</v>
      </c>
      <c r="D25" s="22">
        <v>30</v>
      </c>
      <c r="F25" s="27">
        <f t="shared" si="0"/>
        <v>0</v>
      </c>
    </row>
    <row r="26" spans="1:6" x14ac:dyDescent="0.25">
      <c r="A26" s="23" t="s">
        <v>5</v>
      </c>
      <c r="B26" s="22" t="s">
        <v>213</v>
      </c>
      <c r="C26" s="22" t="s">
        <v>8</v>
      </c>
      <c r="D26" s="22">
        <v>1</v>
      </c>
      <c r="F26" s="27">
        <f t="shared" si="0"/>
        <v>0</v>
      </c>
    </row>
    <row r="27" spans="1:6" x14ac:dyDescent="0.25">
      <c r="A27" s="23" t="s">
        <v>5</v>
      </c>
      <c r="B27" s="22" t="s">
        <v>212</v>
      </c>
      <c r="C27" s="22" t="s">
        <v>8</v>
      </c>
      <c r="D27" s="22">
        <v>1</v>
      </c>
      <c r="F27" s="27">
        <f t="shared" si="0"/>
        <v>0</v>
      </c>
    </row>
    <row r="28" spans="1:6" x14ac:dyDescent="0.25">
      <c r="A28" s="23" t="s">
        <v>5</v>
      </c>
      <c r="B28" s="22" t="s">
        <v>211</v>
      </c>
      <c r="C28" s="22" t="s">
        <v>8</v>
      </c>
      <c r="D28" s="22">
        <v>0.3</v>
      </c>
      <c r="F28" s="27">
        <f t="shared" si="0"/>
        <v>0</v>
      </c>
    </row>
    <row r="29" spans="1:6" x14ac:dyDescent="0.25">
      <c r="A29" s="23" t="s">
        <v>5</v>
      </c>
      <c r="B29" s="22" t="s">
        <v>210</v>
      </c>
      <c r="C29" s="22" t="s">
        <v>8</v>
      </c>
      <c r="D29" s="22">
        <v>1</v>
      </c>
      <c r="F29" s="27">
        <f t="shared" si="0"/>
        <v>0</v>
      </c>
    </row>
    <row r="30" spans="1:6" x14ac:dyDescent="0.25">
      <c r="A30" s="23" t="s">
        <v>5</v>
      </c>
      <c r="B30" s="22" t="s">
        <v>142</v>
      </c>
      <c r="C30" s="22" t="s">
        <v>8</v>
      </c>
      <c r="D30" s="22">
        <v>3.3</v>
      </c>
      <c r="F30" s="27">
        <f t="shared" si="0"/>
        <v>0</v>
      </c>
    </row>
    <row r="31" spans="1:6" x14ac:dyDescent="0.25">
      <c r="A31" s="23" t="s">
        <v>5</v>
      </c>
      <c r="B31" s="22" t="s">
        <v>13</v>
      </c>
      <c r="C31" s="22" t="s">
        <v>8</v>
      </c>
      <c r="D31" s="22">
        <v>3.3</v>
      </c>
      <c r="F31" s="27">
        <f t="shared" si="0"/>
        <v>0</v>
      </c>
    </row>
    <row r="32" spans="1:6" x14ac:dyDescent="0.25">
      <c r="A32" s="23" t="s">
        <v>5</v>
      </c>
      <c r="B32" s="22" t="s">
        <v>21</v>
      </c>
      <c r="C32" s="22" t="s">
        <v>8</v>
      </c>
      <c r="D32" s="22">
        <v>3.3</v>
      </c>
      <c r="F32" s="27">
        <f t="shared" si="0"/>
        <v>0</v>
      </c>
    </row>
    <row r="33" spans="1:6" x14ac:dyDescent="0.25">
      <c r="A33" s="23" t="s">
        <v>5</v>
      </c>
      <c r="B33" s="22" t="s">
        <v>22</v>
      </c>
      <c r="C33" s="22" t="s">
        <v>7</v>
      </c>
      <c r="D33" s="22">
        <v>280</v>
      </c>
      <c r="F33" s="27">
        <f t="shared" si="0"/>
        <v>0</v>
      </c>
    </row>
    <row r="34" spans="1:6" x14ac:dyDescent="0.25">
      <c r="A34" s="23"/>
      <c r="B34" s="26" t="s">
        <v>209</v>
      </c>
      <c r="F34" s="27"/>
    </row>
    <row r="35" spans="1:6" ht="15" customHeight="1" x14ac:dyDescent="0.25">
      <c r="A35" s="23" t="s">
        <v>5</v>
      </c>
      <c r="B35" s="22" t="s">
        <v>175</v>
      </c>
      <c r="C35" s="22" t="s">
        <v>10</v>
      </c>
      <c r="D35" s="22">
        <v>8</v>
      </c>
      <c r="F35" s="27">
        <f t="shared" si="0"/>
        <v>0</v>
      </c>
    </row>
    <row r="36" spans="1:6" ht="15" customHeight="1" x14ac:dyDescent="0.25">
      <c r="A36" s="23" t="s">
        <v>5</v>
      </c>
      <c r="B36" s="22" t="s">
        <v>208</v>
      </c>
      <c r="C36" s="22" t="s">
        <v>10</v>
      </c>
      <c r="D36" s="22">
        <v>7</v>
      </c>
      <c r="F36" s="27">
        <f t="shared" si="0"/>
        <v>0</v>
      </c>
    </row>
    <row r="37" spans="1:6" ht="15" customHeight="1" x14ac:dyDescent="0.25">
      <c r="A37" s="23" t="s">
        <v>5</v>
      </c>
      <c r="B37" s="22" t="s">
        <v>207</v>
      </c>
      <c r="C37" s="22" t="s">
        <v>10</v>
      </c>
      <c r="D37" s="22">
        <v>2</v>
      </c>
      <c r="F37" s="27">
        <f t="shared" si="0"/>
        <v>0</v>
      </c>
    </row>
    <row r="38" spans="1:6" ht="15" customHeight="1" x14ac:dyDescent="0.25">
      <c r="A38" s="23" t="s">
        <v>5</v>
      </c>
      <c r="B38" s="22" t="s">
        <v>206</v>
      </c>
      <c r="C38" s="22" t="s">
        <v>10</v>
      </c>
      <c r="D38" s="22">
        <v>2</v>
      </c>
      <c r="F38" s="27">
        <f t="shared" si="0"/>
        <v>0</v>
      </c>
    </row>
    <row r="39" spans="1:6" ht="15" customHeight="1" x14ac:dyDescent="0.25">
      <c r="A39" s="23" t="s">
        <v>5</v>
      </c>
      <c r="B39" s="22" t="s">
        <v>205</v>
      </c>
      <c r="C39" s="22" t="s">
        <v>10</v>
      </c>
      <c r="D39" s="22">
        <v>1</v>
      </c>
      <c r="F39" s="27">
        <f t="shared" si="0"/>
        <v>0</v>
      </c>
    </row>
    <row r="40" spans="1:6" ht="15" customHeight="1" x14ac:dyDescent="0.25">
      <c r="A40" s="23" t="s">
        <v>5</v>
      </c>
      <c r="B40" s="22" t="s">
        <v>204</v>
      </c>
      <c r="C40" s="22" t="s">
        <v>10</v>
      </c>
      <c r="D40" s="22">
        <v>4</v>
      </c>
      <c r="F40" s="27">
        <f t="shared" si="0"/>
        <v>0</v>
      </c>
    </row>
    <row r="41" spans="1:6" ht="15" customHeight="1" x14ac:dyDescent="0.25">
      <c r="A41" s="23" t="s">
        <v>5</v>
      </c>
      <c r="B41" s="22" t="s">
        <v>203</v>
      </c>
      <c r="C41" s="22" t="s">
        <v>10</v>
      </c>
      <c r="D41" s="22">
        <v>1</v>
      </c>
      <c r="F41" s="27">
        <f t="shared" si="0"/>
        <v>0</v>
      </c>
    </row>
    <row r="42" spans="1:6" ht="15" customHeight="1" x14ac:dyDescent="0.25">
      <c r="A42" s="23" t="s">
        <v>5</v>
      </c>
      <c r="B42" s="22" t="s">
        <v>202</v>
      </c>
      <c r="C42" s="22" t="s">
        <v>0</v>
      </c>
      <c r="D42" s="22">
        <v>300</v>
      </c>
      <c r="F42" s="27">
        <f t="shared" si="0"/>
        <v>0</v>
      </c>
    </row>
    <row r="43" spans="1:6" ht="15" customHeight="1" x14ac:dyDescent="0.25">
      <c r="A43" s="23" t="s">
        <v>5</v>
      </c>
      <c r="B43" s="22" t="s">
        <v>128</v>
      </c>
      <c r="C43" s="22" t="s">
        <v>0</v>
      </c>
      <c r="D43" s="22">
        <v>300</v>
      </c>
      <c r="F43" s="27">
        <f t="shared" si="0"/>
        <v>0</v>
      </c>
    </row>
    <row r="44" spans="1:6" x14ac:dyDescent="0.25">
      <c r="A44" s="23" t="s">
        <v>5</v>
      </c>
      <c r="B44" s="22" t="s">
        <v>201</v>
      </c>
      <c r="C44" s="22" t="s">
        <v>0</v>
      </c>
      <c r="D44" s="22">
        <v>157</v>
      </c>
      <c r="F44" s="27">
        <f t="shared" si="0"/>
        <v>0</v>
      </c>
    </row>
    <row r="45" spans="1:6" x14ac:dyDescent="0.25">
      <c r="A45" s="23" t="s">
        <v>5</v>
      </c>
      <c r="B45" s="22" t="s">
        <v>56</v>
      </c>
      <c r="F45" s="27"/>
    </row>
    <row r="46" spans="1:6" x14ac:dyDescent="0.25">
      <c r="A46" s="23"/>
      <c r="B46" s="22" t="s">
        <v>57</v>
      </c>
      <c r="C46" s="22" t="s">
        <v>0</v>
      </c>
      <c r="D46" s="22">
        <v>120</v>
      </c>
      <c r="F46" s="27">
        <f t="shared" si="0"/>
        <v>0</v>
      </c>
    </row>
    <row r="47" spans="1:6" x14ac:dyDescent="0.25">
      <c r="A47" s="23" t="s">
        <v>5</v>
      </c>
      <c r="B47" s="22" t="s">
        <v>200</v>
      </c>
      <c r="C47" s="22" t="s">
        <v>0</v>
      </c>
      <c r="D47" s="22">
        <v>120</v>
      </c>
      <c r="F47" s="27">
        <f t="shared" si="0"/>
        <v>0</v>
      </c>
    </row>
    <row r="48" spans="1:6" x14ac:dyDescent="0.25">
      <c r="A48" s="23" t="s">
        <v>5</v>
      </c>
      <c r="B48" s="22" t="s">
        <v>199</v>
      </c>
      <c r="C48" s="22" t="s">
        <v>0</v>
      </c>
      <c r="D48" s="22">
        <v>120</v>
      </c>
      <c r="F48" s="27">
        <f t="shared" si="0"/>
        <v>0</v>
      </c>
    </row>
    <row r="49" spans="1:6" x14ac:dyDescent="0.25">
      <c r="A49" s="23" t="s">
        <v>5</v>
      </c>
      <c r="B49" s="22" t="s">
        <v>198</v>
      </c>
      <c r="C49" s="22" t="s">
        <v>0</v>
      </c>
      <c r="D49" s="22">
        <v>30</v>
      </c>
      <c r="F49" s="27">
        <f t="shared" si="0"/>
        <v>0</v>
      </c>
    </row>
    <row r="50" spans="1:6" x14ac:dyDescent="0.25">
      <c r="A50" s="23" t="s">
        <v>5</v>
      </c>
      <c r="B50" s="22" t="s">
        <v>121</v>
      </c>
      <c r="C50" s="22" t="s">
        <v>0</v>
      </c>
      <c r="D50" s="22">
        <v>26.5</v>
      </c>
      <c r="F50" s="27">
        <f t="shared" si="0"/>
        <v>0</v>
      </c>
    </row>
    <row r="51" spans="1:6" x14ac:dyDescent="0.25">
      <c r="A51" s="23" t="s">
        <v>5</v>
      </c>
      <c r="B51" s="22" t="s">
        <v>197</v>
      </c>
      <c r="C51" s="22" t="s">
        <v>0</v>
      </c>
      <c r="D51" s="22">
        <v>3.6</v>
      </c>
      <c r="F51" s="27">
        <f t="shared" si="0"/>
        <v>0</v>
      </c>
    </row>
    <row r="52" spans="1:6" x14ac:dyDescent="0.25">
      <c r="A52" s="23" t="s">
        <v>5</v>
      </c>
      <c r="B52" s="22" t="s">
        <v>196</v>
      </c>
      <c r="C52" s="22" t="s">
        <v>10</v>
      </c>
      <c r="D52" s="22">
        <v>2</v>
      </c>
      <c r="F52" s="27">
        <f t="shared" si="0"/>
        <v>0</v>
      </c>
    </row>
    <row r="53" spans="1:6" x14ac:dyDescent="0.25">
      <c r="A53" s="23" t="s">
        <v>5</v>
      </c>
      <c r="B53" s="22" t="s">
        <v>195</v>
      </c>
      <c r="C53" s="22" t="s">
        <v>0</v>
      </c>
      <c r="D53" s="22">
        <v>30</v>
      </c>
      <c r="F53" s="27">
        <f t="shared" si="0"/>
        <v>0</v>
      </c>
    </row>
    <row r="54" spans="1:6" x14ac:dyDescent="0.25">
      <c r="A54" s="23" t="s">
        <v>5</v>
      </c>
      <c r="B54" s="22" t="s">
        <v>194</v>
      </c>
      <c r="C54" s="22" t="s">
        <v>7</v>
      </c>
      <c r="D54" s="22">
        <v>60</v>
      </c>
      <c r="F54" s="27">
        <f t="shared" si="0"/>
        <v>0</v>
      </c>
    </row>
    <row r="55" spans="1:6" x14ac:dyDescent="0.25">
      <c r="A55" s="23" t="s">
        <v>5</v>
      </c>
      <c r="B55" s="22" t="s">
        <v>193</v>
      </c>
      <c r="C55" s="22" t="s">
        <v>7</v>
      </c>
      <c r="D55" s="22">
        <v>60</v>
      </c>
      <c r="F55" s="27">
        <f t="shared" si="0"/>
        <v>0</v>
      </c>
    </row>
    <row r="56" spans="1:6" x14ac:dyDescent="0.25">
      <c r="A56" s="23" t="s">
        <v>5</v>
      </c>
      <c r="B56" s="22" t="s">
        <v>192</v>
      </c>
      <c r="C56" s="22" t="s">
        <v>7</v>
      </c>
      <c r="D56" s="22">
        <v>15</v>
      </c>
      <c r="F56" s="27">
        <f t="shared" si="0"/>
        <v>0</v>
      </c>
    </row>
    <row r="57" spans="1:6" x14ac:dyDescent="0.25">
      <c r="A57" s="23" t="s">
        <v>5</v>
      </c>
      <c r="B57" s="22" t="s">
        <v>191</v>
      </c>
      <c r="C57" s="22" t="s">
        <v>7</v>
      </c>
      <c r="D57" s="22">
        <v>359</v>
      </c>
      <c r="F57" s="27">
        <f t="shared" si="0"/>
        <v>0</v>
      </c>
    </row>
    <row r="58" spans="1:6" x14ac:dyDescent="0.25">
      <c r="A58" s="23" t="s">
        <v>5</v>
      </c>
      <c r="B58" s="22" t="s">
        <v>190</v>
      </c>
      <c r="C58" s="22" t="s">
        <v>7</v>
      </c>
      <c r="D58" s="22">
        <v>36</v>
      </c>
      <c r="F58" s="27">
        <f t="shared" si="0"/>
        <v>0</v>
      </c>
    </row>
    <row r="59" spans="1:6" x14ac:dyDescent="0.25">
      <c r="A59" s="23" t="s">
        <v>5</v>
      </c>
      <c r="B59" s="22" t="s">
        <v>189</v>
      </c>
      <c r="C59" s="22" t="s">
        <v>8</v>
      </c>
      <c r="D59" s="22">
        <v>4</v>
      </c>
      <c r="F59" s="27">
        <f t="shared" si="0"/>
        <v>0</v>
      </c>
    </row>
    <row r="60" spans="1:6" x14ac:dyDescent="0.25">
      <c r="A60" s="23" t="s">
        <v>5</v>
      </c>
      <c r="B60" s="22" t="s">
        <v>20</v>
      </c>
      <c r="C60" s="22" t="s">
        <v>1</v>
      </c>
      <c r="D60" s="22">
        <v>8</v>
      </c>
      <c r="F60" s="27">
        <f t="shared" si="0"/>
        <v>0</v>
      </c>
    </row>
    <row r="61" spans="1:6" x14ac:dyDescent="0.25">
      <c r="A61" s="23"/>
      <c r="F61" s="28">
        <f>SUM(F18:F60)</f>
        <v>0</v>
      </c>
    </row>
    <row r="62" spans="1:6" x14ac:dyDescent="0.25">
      <c r="A62" s="23"/>
      <c r="F62" s="24"/>
    </row>
    <row r="63" spans="1:6" x14ac:dyDescent="0.25">
      <c r="A63" s="33"/>
      <c r="B63" s="32" t="s">
        <v>117</v>
      </c>
      <c r="C63" s="32"/>
      <c r="D63" s="32"/>
      <c r="E63" s="32"/>
      <c r="F63" s="34">
        <f>+F61+F16</f>
        <v>0</v>
      </c>
    </row>
    <row r="64" spans="1:6" x14ac:dyDescent="0.25">
      <c r="A64" s="23"/>
    </row>
    <row r="65" spans="1:1" ht="16.5" customHeight="1" x14ac:dyDescent="0.25">
      <c r="A65" s="23"/>
    </row>
    <row r="66" spans="1:1" x14ac:dyDescent="0.25">
      <c r="A66" s="23"/>
    </row>
    <row r="67" spans="1:1" x14ac:dyDescent="0.25">
      <c r="A67" s="23"/>
    </row>
    <row r="68" spans="1:1" x14ac:dyDescent="0.25">
      <c r="A68" s="23"/>
    </row>
    <row r="69" spans="1:1" x14ac:dyDescent="0.25">
      <c r="A69" s="23"/>
    </row>
    <row r="70" spans="1:1" x14ac:dyDescent="0.25">
      <c r="A70" s="23"/>
    </row>
    <row r="71" spans="1:1" x14ac:dyDescent="0.25">
      <c r="A71" s="23"/>
    </row>
    <row r="72" spans="1:1" x14ac:dyDescent="0.25">
      <c r="A72" s="23"/>
    </row>
    <row r="73" spans="1:1" x14ac:dyDescent="0.25">
      <c r="A73" s="23"/>
    </row>
    <row r="74" spans="1:1" x14ac:dyDescent="0.25">
      <c r="A74" s="23"/>
    </row>
    <row r="75" spans="1:1" x14ac:dyDescent="0.25">
      <c r="A75" s="23"/>
    </row>
    <row r="76" spans="1:1" x14ac:dyDescent="0.25">
      <c r="A76" s="23"/>
    </row>
    <row r="77" spans="1:1" x14ac:dyDescent="0.25">
      <c r="A77" s="23"/>
    </row>
    <row r="78" spans="1:1" x14ac:dyDescent="0.25">
      <c r="A78" s="23"/>
    </row>
    <row r="79" spans="1:1" x14ac:dyDescent="0.25">
      <c r="A79" s="23"/>
    </row>
    <row r="80" spans="1:1" x14ac:dyDescent="0.25">
      <c r="A80" s="23"/>
    </row>
    <row r="81" spans="1:1" x14ac:dyDescent="0.25">
      <c r="A81" s="23"/>
    </row>
    <row r="82" spans="1:1" x14ac:dyDescent="0.25">
      <c r="A82" s="23"/>
    </row>
    <row r="83" spans="1:1" x14ac:dyDescent="0.25">
      <c r="A83" s="23"/>
    </row>
    <row r="84" spans="1:1" x14ac:dyDescent="0.25">
      <c r="A84" s="23"/>
    </row>
    <row r="85" spans="1:1" x14ac:dyDescent="0.25">
      <c r="A85" s="23"/>
    </row>
    <row r="86" spans="1:1" x14ac:dyDescent="0.25">
      <c r="A86" s="23"/>
    </row>
    <row r="87" spans="1:1" x14ac:dyDescent="0.25">
      <c r="A87" s="23"/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</sheetData>
  <dataConsolidate/>
  <mergeCells count="3">
    <mergeCell ref="A4:B4"/>
    <mergeCell ref="A1:F1"/>
    <mergeCell ref="A2:F3"/>
  </mergeCells>
  <dataValidations count="2">
    <dataValidation type="list" sqref="C21" xr:uid="{00000000-0002-0000-0000-000004000000}">
      <formula1>#REF!</formula1>
    </dataValidation>
    <dataValidation type="list" sqref="B5:B386 C5:C20 C22:C62 A5:A90" xr:uid="{00000000-0002-0000-0000-000003000000}">
      <formula1>#REF!</formula1>
    </dataValidation>
  </dataValidations>
  <printOptions horizontalCentered="1"/>
  <pageMargins left="0.35433070866141736" right="0.35433070866141736" top="0.35433070866141736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Rekapitulace</vt:lpstr>
      <vt:lpstr>1.NP</vt:lpstr>
      <vt:lpstr>2.NP</vt:lpstr>
      <vt:lpstr>3.NP</vt:lpstr>
      <vt:lpstr>4.NP</vt:lpstr>
      <vt:lpstr>'1.NP'!Oblast_tisku</vt:lpstr>
      <vt:lpstr>'2.NP'!Oblast_tisku</vt:lpstr>
      <vt:lpstr>'3.NP'!Oblast_tisku</vt:lpstr>
      <vt:lpstr>'4.NP'!Oblast_tisku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Iveta Prášková</cp:lastModifiedBy>
  <cp:lastPrinted>2022-07-19T12:43:14Z</cp:lastPrinted>
  <dcterms:created xsi:type="dcterms:W3CDTF">2012-02-08T21:20:30Z</dcterms:created>
  <dcterms:modified xsi:type="dcterms:W3CDTF">2022-07-19T12:43:43Z</dcterms:modified>
</cp:coreProperties>
</file>