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328"/>
  <workbookPr defaultThemeVersion="166925"/>
  <bookViews>
    <workbookView xWindow="65416" yWindow="65416" windowWidth="29040" windowHeight="15840" activeTab="2"/>
  </bookViews>
  <sheets>
    <sheet name="Úvodní informace" sheetId="2" r:id="rId1"/>
    <sheet name="Technická specifikace" sheetId="4" r:id="rId2"/>
    <sheet name="Cenová kalkulace" sheetId="3" r:id="rId3"/>
  </sheets>
  <definedNames>
    <definedName name="_xlnm.Print_Area" localSheetId="0">'Úvodní informace'!$A$1:$I$49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<sst xmlns="http://schemas.openxmlformats.org/spreadsheetml/2006/main" count="939" uniqueCount="425">
  <si>
    <t>Část</t>
  </si>
  <si>
    <t>Parametr</t>
  </si>
  <si>
    <t>Popis parametru</t>
  </si>
  <si>
    <t>Záruka</t>
  </si>
  <si>
    <t>minimálně 24měsíců</t>
  </si>
  <si>
    <t>Standardní záruka</t>
  </si>
  <si>
    <t>nárok na aktualizaci nových verzí minimálně 24 měsíců</t>
  </si>
  <si>
    <t>Rozšíření záruky</t>
  </si>
  <si>
    <t>nárok na aktualizaci nových verzí rozšíření o dalších 36 měsíců</t>
  </si>
  <si>
    <t>Celková cena v Kč bez DPH</t>
  </si>
  <si>
    <t>Celková cena v Kč vč. DPH</t>
  </si>
  <si>
    <t>V…..</t>
  </si>
  <si>
    <t>dne….</t>
  </si>
  <si>
    <t>…………………………………………………</t>
  </si>
  <si>
    <t>jméno a podpis osoby zastupující účastníka</t>
  </si>
  <si>
    <t>MJ</t>
  </si>
  <si>
    <t>Cena v Kč bez DPH za MJ</t>
  </si>
  <si>
    <t>Cenová kalkulace - 3D scaner a potřebný software pro provoz</t>
  </si>
  <si>
    <t>Název položky</t>
  </si>
  <si>
    <t>Cena v Kč bez DPH celkem</t>
  </si>
  <si>
    <t>Sídlo účastníka:</t>
  </si>
  <si>
    <t>Kontaktní místo:</t>
  </si>
  <si>
    <t>IČO:</t>
  </si>
  <si>
    <t>Název účastníka:</t>
  </si>
  <si>
    <t>Komodita č. 1 - Rozšíření stávajícího serveru</t>
  </si>
  <si>
    <t>Komponenty pro stávající server 1set</t>
  </si>
  <si>
    <t>Pro stávající server dle Přílohy č. 2 -HP ProLiant DL360 G9 rozšíření o síťový adapter 1ks</t>
  </si>
  <si>
    <t>Možnost vložit jako rozšiřující kartu pro stávající server, minimálně 10GB 2xport 562SFP+</t>
  </si>
  <si>
    <t>Pro stávající server dle Přílohy č. 2 -HP ProLiant DL360 G9 rozšíření o 16GB RAM 2ks</t>
  </si>
  <si>
    <t>požadujeme DDR4-2133 CAS-15-15-15 Registered Memory moduly</t>
  </si>
  <si>
    <t>Pro stávající server dle Přílohy č. 2 -HP ProLiant DL360 G9 rozšíření o 1.2TB HDD 4ks</t>
  </si>
  <si>
    <t>Požadujeme 1.2TB SAS 10K HDD vhodný pro současný server</t>
  </si>
  <si>
    <t>minimálně 24 měsíců</t>
  </si>
  <si>
    <t>Komodita č. 2 - Doménový server, poštovní server</t>
  </si>
  <si>
    <t xml:space="preserve">Doménový Server 1x </t>
  </si>
  <si>
    <t>Provedení</t>
  </si>
  <si>
    <t>Šasi pro montáž do standardního racku o velikosti 1U</t>
  </si>
  <si>
    <t>Procesor</t>
  </si>
  <si>
    <t xml:space="preserve">Osaditelnost jedním nebo dvěma procesory poslední generace  (4 až 28 jader). Požadovek: jeden procesor řady 4, minimálně s 8 jádry, 1x procesor s výkonem ve výkonovém testu PassMark, uvedeným na stránkách www.passmark.com  minimálně 11200 bodů dle Přílohy č. 1 - PassMark </t>
  </si>
  <si>
    <t>Paměť</t>
  </si>
  <si>
    <t xml:space="preserve">Osaditelnost až 24 ks DIMM paměťových modulů o kapacitě až 128GB (maximální kapacita 3TB při použití DDR4 LRDIMM nebo až 1,54TB při použití DD4 RDIMM s taktem 2993 MHz). Ochrana paměti: Advanced ECC s multi-bit error protection, Online spare, mirrored memory a fast fault tolerance.  Požadavek: 32GB RAM </t>
  </si>
  <si>
    <t>Interní diskový subsystém serveru</t>
  </si>
  <si>
    <r>
      <t xml:space="preserve">Server musí podporovat Onboard SATA software RAID řadič pro SSD/HDD a také dvojici disků M.2, dále musí podporovat osazení některým z následujících dvou typů řadičů schopných pracovat v tzv. Mixed Mode jako RAID nebo HBA. Podporované typy diskových zařízení: Hot Plug SFF SATA/SAS/SATA SSD/SAS SSD a NVMe. Disky musí být označeny systémem zabraňujícím vyjmutí aktuálně používaného disku. Server musí být osaditelný minimálně 8ks SFF točivých nebo SSD disků zepředu a dalším 1ks SFF točivý nebo SSD disk zezadu. Požadavek: 2ks SSD disků o kapacitě minimálně 240GB a 4ks SAS disků o minimální kapacitě 2,4TB. </t>
    </r>
    <r>
      <rPr>
        <b/>
        <sz val="8"/>
        <color rgb="FF000000"/>
        <rFont val="Calibri"/>
        <family val="2"/>
      </rPr>
      <t>1)</t>
    </r>
    <r>
      <rPr>
        <sz val="8"/>
        <color rgb="FF000000"/>
        <rFont val="Calibri"/>
        <family val="2"/>
      </rPr>
      <t xml:space="preserve"> PCIe 3.0 based 12Gb/s SAS RAID řadič with RAID 0/1/1+0/5/50/6/60/1 Advanced Data Mirroring/10 Advanced Data Mirroring (onboard nebo osazený vPCI Express slotu) </t>
    </r>
    <r>
      <rPr>
        <b/>
        <sz val="8"/>
        <color rgb="FF000000"/>
        <rFont val="Calibri"/>
        <family val="2"/>
      </rPr>
      <t>3)</t>
    </r>
    <r>
      <rPr>
        <sz val="8"/>
        <color rgb="FF000000"/>
        <rFont val="Calibri"/>
        <family val="2"/>
      </rPr>
      <t xml:space="preserve"> PCIe 3.0  12Gb/s SAS Raid řadič s RAID 0/1/1+0/5/50/6/60/1 Advanced Data Mirroring/10 Advanced Data Mirroring s 2GB nebo 4GB battery backed write cache (onboard nebo osazený v PCI Express slotu). Diskový řadič musí podporovat Secure encryption/data at rest Encryption. Server bude osazen diskovým řadičem dle 1) a 3) onboard nebo PCIe</t>
    </r>
  </si>
  <si>
    <t>Komunikace</t>
  </si>
  <si>
    <t>Server musí podporovat osazení některým z následujících adaptérů:
1Gb 4 portový Ethernet adapter
nebo 10Gb 2 portový Ethernet adapter
nebo 10GbaseT 4 portový Ethernet adapter
nebo 25Gb 4 portový Ethernet adapter
nebo 10/25Gb 2 portový Ethernet adapter
nebo 40Gb 2 portový Infiniband adapter
nebo 100Gb 2 nebo 4 portový Infiniband dapater
Požadavek: 1Gb 4 portový Ethernet adapter a  10Gb 2 portový (SFP+) Ethernet adapter</t>
  </si>
  <si>
    <t>Sloty</t>
  </si>
  <si>
    <t>Server musí disponovat celkem 2ks PCI-Express 3.0 slotů, z nichž minimálně jeden musí být x16 PCIe, Server musí bát vybaven minimálně: jedním Micro-SD slotem a minimálně 5ks USB 3.0 portů (jeden zepředu, dva zadní a dva uvnitř)</t>
  </si>
  <si>
    <t>Zdroj</t>
  </si>
  <si>
    <t>Server musí být osazen redundantním hot-plug větráky a musí být osazen dvěma hot-plug napájecími zdroji s účinností až 94% a výkonem 500W, 800W nebo 1600W na každý. Požadavek: minimálně 2x napájecí zdoj 500W.</t>
  </si>
  <si>
    <t>Popdpora průmyslových standardů</t>
  </si>
  <si>
    <t>ACPI 6.1 Compliant, PCIe 3.0 Compliant, PXE Support,WOL Support,Microsoft® Logo certifications,USB 3.0 Support,USB 2.0 Support,Energy Star,ASHRAE A3/A4,UEFI (Unified Extensible Firmware Interface Forum)</t>
  </si>
  <si>
    <t>Podpora operačních systémů a virtualizace</t>
  </si>
  <si>
    <t>Microsoft Windows Server 2012 a novější, Red Hat Enterprise Linux (RHEL),SUSE Linux Enterprise Server (SLES),VMware 6.5 a novější,ClearOS</t>
  </si>
  <si>
    <t>Systém zabezpečení</t>
  </si>
  <si>
    <t>UEFI Secure Boot and Secure Start support,Security feature to ensure servers do not execute compromised firmware code,FIPS 140-2 validation,Common Criteria certification,Configurable for PCI DSS compliance,Advanced Encryption Standard AES) and Triple Data Encryption Standard (3DES) on browser,Support for Commercial National Security Algorithms (CNSA) mode to prevent the use of insecure algorithms,Tamper-free updates - components digitally signed and verified,Secure Recovery - recover critical firmware to known good state on detection of compromised firmware, Ability to rollback firmware, Secure erase of NAND/User data, TPM (Trusted Platform Module) 1.2 option,TPM (Trusted Platform Module) 2.0 option, Bezel Locking Kit option, Chassis Intrusion detection option</t>
  </si>
  <si>
    <t>Podpora GPU</t>
  </si>
  <si>
    <t>Server musí podporovat aktuální NVIDIA výpočetní a grafické akcelerátory</t>
  </si>
  <si>
    <t>Možnost vzdálené správy</t>
  </si>
  <si>
    <t>Server musí disponovat vyhrazeným Gb portem pro vzdálený management, port musí mít k dispozici úložiště pro firmware, ovladače a další sw komponenty.</t>
  </si>
  <si>
    <t>Management</t>
  </si>
  <si>
    <t>Musí být umožněn rychlý pohled na spravované serverové zdroje. Minimální zobrazované položky Dashboardu jsou  Server Profiles, Server Hardware a Appliance Alerts. Přístup do managementu musí být řízen pomocí rolí. Management sw musí být integrovatelný minimálně do VMware vCenter a Microsoft SCVMM. Systém musí umožňovat proaktivní notifikaci o aktuálních nebo hrozících selháních kritických komponent jako jsou procesory, paměť a disky. Systém musí být dostupný přes vlastní portál odkudkoliv. Systém musý být schopen upozornit na out-of-date BIOS, ovladače a agenty server managementu a umožnit vzdálený update těchto komponent. Server management sw musí být od stejného výrobce, jako je výrobce serveru.</t>
  </si>
  <si>
    <t>Ladění systému</t>
  </si>
  <si>
    <t>Server musí umožňovat práci s profily pro výkonovou optimalizaci.</t>
  </si>
  <si>
    <t>Security encryption</t>
  </si>
  <si>
    <t>Server musí podporovat šifrování dat (Data at Rest) jak na interních discích, tak na cache diskových řadičů použitím šifrovacích klíčů. Musí být podporován lokální management klíčů pro jeden server, ale také management pro vzdálenou správu klíčů více serverů.</t>
  </si>
  <si>
    <t>Operační systém a přístupové licence</t>
  </si>
  <si>
    <t>1 ks licencí 64-bitového serverového operačního systému  v aktuální verzi umožňujícího běh řadiče Microsoft Active directory. directory minimálně pro 16jader,  klientské licence  (per uživatel) umožńující využívat tento systém uživatelům celkem pro 120 uživatelů.  10ks Terminálový licencí (per uživatel).</t>
  </si>
  <si>
    <t>Zabezpečení firmware</t>
  </si>
  <si>
    <t>Systém musí být schopen zabezpečit boot serveru pouze z prokazatelně originálního programového kódu včetně vzdáleného managementu. Systém musí využívat jednoznačnou značku správného programového kódu záznamem do hw obvodu.</t>
  </si>
  <si>
    <t>Záruční servis na min. 36 měsíců zajištěný výrobcem, oprava následující pracovní den od nahlášení v místě instalace</t>
  </si>
  <si>
    <t>Rozšíření standardního servisu o 24 měsíců zajištěné výrobcem, oprava následující pracovní den od nahlášení v místě instalace</t>
  </si>
  <si>
    <t xml:space="preserve">Poštovní server 1x </t>
  </si>
  <si>
    <t>Server musí podporovat Onboard SATA software RAID řadič pro SSD/HDD a také dvojici disků M.2, dále musí podporovat osazení některým z následujících dvou typů řadičů schopných pracovat v tzv. Mixed Mode jako RAID nebo HBA. Podporované typy diskových zařízení: Hot Plug SFF SATA/SAS/SATA SSD/SAS SSD a NVMe. Disky musí být označeny systémem zabraňujícím vyjmutí aktuálně používaného disku. Server musí být osaditelný minimálně 8ks SFF točivých nebo SSD disků zepředu a dalším 1ks SFF točivý nebo SSD disk zezadu. Požadavek: 2ks SSD disků o kapacitě minimálně 480GB a 2ks SATA disků o minimální kapacitě 4TB.</t>
  </si>
  <si>
    <t xml:space="preserve">1 ks licencí 64-bitového serverového operačního systému  v aktuální verzi umožňujícího běh řadiče Microsoft Active directory minimálně pro 16jader </t>
  </si>
  <si>
    <t>Poštovní systém</t>
  </si>
  <si>
    <t>Softwarová licence poštovního serveru, výrobce stejný jako výrobce operačního systému a k této licenci přístupové licence pro 70 uživatelů.</t>
  </si>
  <si>
    <t>Komodita č. 3 - Rozšíření datové sítě</t>
  </si>
  <si>
    <t>Přístupový přepínač 1ks</t>
  </si>
  <si>
    <t>Základní parametry</t>
  </si>
  <si>
    <t>L2+ vč. dynamického směrování přepínač v rackovém provedení max. 1U</t>
  </si>
  <si>
    <t>Propustnost</t>
  </si>
  <si>
    <t>neblokovaná architektura</t>
  </si>
  <si>
    <t>Agregace portů</t>
  </si>
  <si>
    <t>podpora LACP</t>
  </si>
  <si>
    <t>Dualstack</t>
  </si>
  <si>
    <t>IPv4 a IPv6 dualstack včetně podpory ACL a QoS</t>
  </si>
  <si>
    <t>VLAN</t>
  </si>
  <si>
    <t>VLAN 802.1Q, MAC i protocol based, podpora zařazování do VLAN a přidělení QoS a přístupových filtrů na základě 802.1X ověření</t>
  </si>
  <si>
    <t>Ověřování uživatelů a zařízení</t>
  </si>
  <si>
    <t>podpora 802.1X</t>
  </si>
  <si>
    <t>Monitoring a správa</t>
  </si>
  <si>
    <t>plná podpora CLI, SSH, SNMP 1-3, syslog, sFlow, RMON, web rozhraní</t>
  </si>
  <si>
    <t xml:space="preserve">Záruka </t>
  </si>
  <si>
    <t>Záruční servis na min. 60 měsíců, odeslání náhradního zařízení max. následující pracovní den po nahlášení závady, včetně nároku na opravné verze firmware</t>
  </si>
  <si>
    <t>Propojení</t>
  </si>
  <si>
    <t>redundatní propojení s novým serverem a stávajícím serverem vhodným SFP+moduly a propojovacím kabelem</t>
  </si>
  <si>
    <t xml:space="preserve">Porty </t>
  </si>
  <si>
    <t>48 1GB RJ-45 + 4x1Gb SFP (nesdílené)</t>
  </si>
  <si>
    <t>min. 172Gbps/110Mpps, velikost MAC tabulky min. 16 000</t>
  </si>
  <si>
    <t>WiFi přístupové body (AP) 6ks</t>
  </si>
  <si>
    <t>Základní funkce</t>
  </si>
  <si>
    <t>Přístupový bod (AP) WiFi včetně montážního materiálu na stěnu nebo strop, Provozní teplotní odolnost -10 až 70, PoE+</t>
  </si>
  <si>
    <t>Frekvence</t>
  </si>
  <si>
    <t>činnost v radiovém pásmu 2,4 a 5 GHz</t>
  </si>
  <si>
    <t>Anténní systém</t>
  </si>
  <si>
    <r>
      <t xml:space="preserve">interní systém min.(2.4 GHz)  MIMO 4x4 a min.(5 GHz)  </t>
    </r>
    <r>
      <rPr>
        <sz val="8"/>
        <rFont val="Calibri"/>
        <family val="2"/>
      </rPr>
      <t>MIMO 4x4</t>
    </r>
  </si>
  <si>
    <t>Přenosové rychlosti</t>
  </si>
  <si>
    <t xml:space="preserve">MIMO (5GHz) až 1733Mbps,2,4GHz MIMO až 800Mbps. </t>
  </si>
  <si>
    <t>Standardy</t>
  </si>
  <si>
    <t>min. 802.11ac, 802.11ac - wave2, 802.11n, 802.11a, 802.11b/g</t>
  </si>
  <si>
    <t>Řízení klientů</t>
  </si>
  <si>
    <t>podporující roaming při předávání asociovaných klientů mezi jednotlivými AP, podpora fast-roaming, kompatibilní se stávající technologií</t>
  </si>
  <si>
    <t>Multi SSID</t>
  </si>
  <si>
    <t>podpora vysílání min. 3 SSID (WiFi sítí) současně, podpora přiřazení každého SSID samostatné VLAN, až 16 SSID per AP</t>
  </si>
  <si>
    <t>Zatížení</t>
  </si>
  <si>
    <t>min. 70 přiřazených (asociovaných) klientů na 1 přítupový bod</t>
  </si>
  <si>
    <t>Porty</t>
  </si>
  <si>
    <t>min. 1x 1Gb, PoE s podporou standardů 802.3at/af</t>
  </si>
  <si>
    <t>min. 24 měsíců</t>
  </si>
  <si>
    <t>Komodita č.4  - Pracovní stanice pro 3D</t>
  </si>
  <si>
    <t>Pracovní stanice pro 3D 1ks</t>
  </si>
  <si>
    <t>Typ processoru</t>
  </si>
  <si>
    <t>min. 6 fyzických jader, výkon min. 13100 bodů dle Passmark CPU Mark (www.cpubenchmark.net) v overall rating a min. 2670 bodů v single thread rating dle Přílohy č. 1 PassMark - CPU Benchmarks</t>
  </si>
  <si>
    <t>Čipset</t>
  </si>
  <si>
    <t>Chipset umožňující funkce vzdálené správy způsobem out-of-band nezávisle na stavu či přítomnosti operačního systému. U počítače připojeného k napájení a síti ethernet musí být pomocí vzdálené správy možnost cíleného zapnutí, vypnutí, restartu operačního systému, zavedení operačního systému z lokálního disku i z image umístěného na síťovém zdroji. Dále musí umožnit poskytnutí informací o HW konfiguraci počítače včetně sériového čísla a modelu, vzdálený přístup do BIOS a možnost vzdáleného plného převzetí grafické konzole na úrovni HW v jakékoli chvíli od přístupu do BIOS přes start operačního systému až do normálního běhu operačního systému.</t>
  </si>
  <si>
    <t>Graficka karta</t>
  </si>
  <si>
    <t>samostatná profesionální s ISV certifikací, min.4 GB GDDR5,výkon min. 4200 bodů dle G3D Mark(www.videocardbenchmarks.net), počet CUDA jader min. 640</t>
  </si>
  <si>
    <t>Kapacita pevného disku č.1</t>
  </si>
  <si>
    <t xml:space="preserve">min. 256 GB SSD PCIe NVMe s rychlostí čtení a zápisu min. 3000/1600 MB/s </t>
  </si>
  <si>
    <t>Kapacita pevného disku č.2</t>
  </si>
  <si>
    <t>min. 1TB SATA HDD 7200rpm 2.5"</t>
  </si>
  <si>
    <t>Podpora RAID</t>
  </si>
  <si>
    <t>Možnost osazení až 4x HDD a podpora RAID 0/1/5/10</t>
  </si>
  <si>
    <t>Optická mechanika</t>
  </si>
  <si>
    <t>1 x DVDRW interní</t>
  </si>
  <si>
    <t>Typ paměti</t>
  </si>
  <si>
    <t>min. DDR4 2666 MHz</t>
  </si>
  <si>
    <t>Velikost operační paměti</t>
  </si>
  <si>
    <t>min. 16 GB dual channel,možnost rozšíření až na 128 GB</t>
  </si>
  <si>
    <t>Počet paměťových slotů</t>
  </si>
  <si>
    <t>min.4</t>
  </si>
  <si>
    <t>Provedení chassi</t>
  </si>
  <si>
    <t>Tower s ISV certifikací pro základní 3D grafické SW aplikace Autodesk, Adobe, Solidworks, beznástrojový přístup do skříně i hlavním komponentům, zdroj min.300W</t>
  </si>
  <si>
    <t>Maximální rozměry</t>
  </si>
  <si>
    <t>rozměry max.350 x 200 x 300 mm</t>
  </si>
  <si>
    <t>Minimálně 300W s účinností alespoň 85% - 80 PLUS Bronze</t>
  </si>
  <si>
    <t>min. 2 x  Display port nativně, min. 10 x USB z toho min 5x USB 3.1 Gen1 Typu A a 1x USB 3.1 Gen2 Typu C , min. 4x USB musí být přístupné zpředu skříně, 1 x univerzální audio a zvukový výstup, 1 x RJ-45, 1 x Seriový port, 2xPS/2port</t>
  </si>
  <si>
    <t>min.3x PCIe, z toho min. 1 x PCIex16 a min. 1 x PCI</t>
  </si>
  <si>
    <t>Síťová karta</t>
  </si>
  <si>
    <t>integrovaná Gigabit Ethernet LAN 10/100/1000, podpora Wake On LAN</t>
  </si>
  <si>
    <t>zvuková karta</t>
  </si>
  <si>
    <t>integrovaná HD Audio</t>
  </si>
  <si>
    <t>interní reproduktor</t>
  </si>
  <si>
    <t>ano</t>
  </si>
  <si>
    <t>Přístup k HW komponentám</t>
  </si>
  <si>
    <t>Beznářaďová demontáž hlavních komponent</t>
  </si>
  <si>
    <t>Klávesnice USB</t>
  </si>
  <si>
    <t>CZ/US, včetně numerické části - min. 101 kláves, od stejného výrobce jako základní sestava</t>
  </si>
  <si>
    <t>Myš USB</t>
  </si>
  <si>
    <t>Optická s kolečkem USB, od stejného výrobce jako základní sestava</t>
  </si>
  <si>
    <t>Operační systém</t>
  </si>
  <si>
    <t>64 bit operační systém Windows v aktuální verzi umožňující zařazení do domény Active Directory včetně předinstalování na pevném disku, podpora Ubuntu verze min. 18.04</t>
  </si>
  <si>
    <t>Ostatní SW</t>
  </si>
  <si>
    <t>SW zdarma ke stažení na webových stránkách výrobce, dostupný po celou dobu záruky počítače, umožňující automatický update ovladačů, firmware  a podporu nastavení všech funkčních možností v BIOSu, diagnostiku jednotlivých komponent, podporu integrace vzdálené správy do MS SCCM</t>
  </si>
  <si>
    <t>Způsob provádění záručního servisu a podpory</t>
  </si>
  <si>
    <t>Jediné kontaktní místo pro nahlášení poruch v celé ČR, servisní střediska pokrývající celé území ČR, možnost sledování servisních reportů prostřednictvím Internetu. Podpora poskytovaná prostřednictvím telefonní linky musí být dostupná v pracovní dny minimálně v době od 9:00 do 16:00 hod. Podpora prostřednictvím Internetu musí umožňovat stahování ovladačů a manuálů z internetu adresně pro konkrétní zadané sériové číslo zařízení</t>
  </si>
  <si>
    <t>BIOS Management</t>
  </si>
  <si>
    <t>lokální nebo vzdálená možnost BIOS flash update a možnost zaheslování BIOSu,Identifikace BIOS-BIOS musí obsahovat seriové číslo a informace o výrobci a modelu,  možnost zablokování vybraných zařízení a sběrnic tak, aby s nimi nemohl pracovat operační systém (alespoň v rozsahu DVD, USB porty), možnost zaměnit BIOS za UEFI, možnost povolit či zákázat používání jednotlivých USB portů jen pro zadní skupinu nebo jen pro přední skupinu, možnost povolit či zákázat používání USB portů jednotně a to pro přední či zadní skupinu portů</t>
  </si>
  <si>
    <t>Zabezpečení dat</t>
  </si>
  <si>
    <t>dedikovaný hardwarový TPM 2.0 čip s certifikací FIPS 140-2, možnost zaheslování BIOSu,otvor na uzamčení skříně lankem, přepínač pro případ neoprávněného vniknutí do šasi</t>
  </si>
  <si>
    <t>Certifikace</t>
  </si>
  <si>
    <t>EPEAT Silver, Energy Star na celou sestavu</t>
  </si>
  <si>
    <t xml:space="preserve">Min. 36 měsíců na celou sestavu. Započatá oprava PC, klávesnice a myši nejpozději následující pracovní den po nahlášení závady; oprava monitoru, klávesnice a myši výměnným způsobem. </t>
  </si>
  <si>
    <t>Přenosný počítač menší 7ks</t>
  </si>
  <si>
    <t>min. 6 fyzických jader, výkon min. 11700 bodů dle Passmark CPU Mark (www.cpubenchmark.net) v overall rating a min. 2600 bodů v single thread rating, dle Přílohy č. 1 PassMark - CPU Benchmarks</t>
  </si>
  <si>
    <t>Display</t>
  </si>
  <si>
    <t>IPS min 15,6" FHD, rozlišení 1920x1080, LED podsvícení, antireflexní, 100% sRGB barevný gamut, kontrast min.1500:1</t>
  </si>
  <si>
    <t>Konstrukce</t>
  </si>
  <si>
    <t>Odolná z uhlíkových vláken nebo z hliníku(odolnost min. podle testu MIL-STD 810G), samostatné chlazení grafické karty a samostatné chlazení procesoru, ISV certifikace pro základní SW aplikace Autodesk, Adobe a Solidworks</t>
  </si>
  <si>
    <t>Váha</t>
  </si>
  <si>
    <t>max. 1,8 kg včetně hlavní baterie</t>
  </si>
  <si>
    <t>Dedikovaná grafická karta</t>
  </si>
  <si>
    <t>samostatná profesionální s ISV certifikací, min. 4GB GDDR5, dosahující min. 6340 bodů dle www.videocardbenchmark.net</t>
  </si>
  <si>
    <t>Pevný disk</t>
  </si>
  <si>
    <t>min. 256 GB SSD PCIe NVMe s rychlostí čtení a zápisu min. 3000/1600 MB/s a možnost osazení dalšího 1 x SATA HDD</t>
  </si>
  <si>
    <t>DDR4 2666 MHz</t>
  </si>
  <si>
    <t>Min. 16 GB dual channel,možnost rozšíření až na 64 GB</t>
  </si>
  <si>
    <t>min.130W</t>
  </si>
  <si>
    <t>Vstupní a výstupní porty a sloty</t>
  </si>
  <si>
    <t>SíŤ: RJ45 konektor(intergovaný nebo formou redukce přes USB, která je součástí)
USB: Min. 3 x USB, z toho min. 2x USB 3.1 Gen 1 Typ-A a 1 x Thunderbolt 3(redukce ani USB hub nejsou povoleny)
Grafika: HDMI 2.0
Audio: Line-in/Line out (možno též sluchátka/microphon combo jack)</t>
  </si>
  <si>
    <t>Čtečka paměťových karet</t>
  </si>
  <si>
    <t>interní SD 4.0</t>
  </si>
  <si>
    <t>Dokovací konektor</t>
  </si>
  <si>
    <t>USB-C/Thunderbolt 3, kompatibilní s dokovací stanicí originálního příslušenství výrobce dotyčného notebooku; dokovací stanice musí umožnit notebook vypnout/zapnout pomocí vyzrcadleného tlačítka ON/OFF a notebook musí být dokovacím konektorem napájen; ne USB replikátor portů</t>
  </si>
  <si>
    <t>Bezdrátové technologie</t>
  </si>
  <si>
    <t>interní dvoukanálová min. 802.11ax, 160MHz + Bluetooth 5.x
Podpora Miracast technologie bezdr. přenosu obrazu</t>
  </si>
  <si>
    <t>Integrovaná, int. HD stereo reproduktory</t>
  </si>
  <si>
    <t>Kamera, mikrofon</t>
  </si>
  <si>
    <t>Integrovaná HD kamera a mikrofon</t>
  </si>
  <si>
    <t>Klávesnice</t>
  </si>
  <si>
    <t>Česká podsvícená, multi-touchpad, odolná proti polití</t>
  </si>
  <si>
    <t>Baterie</t>
  </si>
  <si>
    <t>min.52 Whr s možností rychlého dobíjení</t>
  </si>
  <si>
    <t>64 bit operační systém Windows v aktuální verzi umožňující zařazení do domény Active Directory včetně předinstalování na pevném disku</t>
  </si>
  <si>
    <t>Další SW</t>
  </si>
  <si>
    <t>SW pro optimalizaci výkonu s možností automatického nastavení pro jednotlivé grafické aplikace.
SW zdarma ke stažení na webových stránkách výrobce, dostupný po celou dobu záruky počítače, umožňující automatický update ovladačů, firmware  a podporu nastavení všech funkčních možností v BIOSu, diagnostiku jednotlivých komponent, podporu integrace vzdálené správy do MS SCCM.</t>
  </si>
  <si>
    <t>Jediné kontaktní místo pro nahlášení poruch v celé ČR, servisní střediska pokrývající celé území ČR, možnost sledování servisních reportů prostřednictvím Internetu. Podpora poskytovaná prostřednictvím telefonní linky musí být dostupná v pracovní dny minimálně v době od 9:00 do 16:00 hod. Podpora prostřednictvím Internetu musí umožňovat stahování ovladačů a manuálů z internetu adresně pro konkrétní zadané sériové číslo zařízení</t>
  </si>
  <si>
    <t>Zabezpečení</t>
  </si>
  <si>
    <t>dedikovaný hardwarový TPM 2.0 čip s certifikací TCG, lokální nebo vzdálená možnost BIOS flash update,  možnost zaheslování HDD a BIOS, vzdálená správa pomocí nástrojů výrobce PC, nebo pomocí balíčku do nástroje Microsoft System Center Configuration Manager umožňující vzdálené zaheslování a update BIOSu a vzdáleně povolit či zakázat jednotlivé USB porty, licence nástrojů pro vzdálenou správu nebo balíčku do MS SCCM součástí dodávky PC.                
Otvor na uzamčení lankem.</t>
  </si>
  <si>
    <t>Rozšižující základna</t>
  </si>
  <si>
    <t>Jednotný model pro dodávané notebooky i pracovní stanice připojitelný prostřednictvím USB-C nebo Thunderbolt
Celkem 5 x USB port a z toho minimálně 1 x USB-C a 1 x Thunderbolt 3
Cekem 3 x digitální výstup a z toho minimálně 2 x DP
RJ45 Gigabit Ethernet, 1 x Mikrofon výstup, 1 x kombinovaný port vstup/výstup
Dock musí umožňovat dobíjení notebooku, minimální výstup 130W
Připojení až 3 x QHD na 60Hz nebo 2 x 4K na 60 Hz
Podpora Wake on Dock, Wake on LAN/WAN, PXE Boot, MAC passthrough, možnost vypnutí portů, podpora Expresního nabíjeni baterie alespoň na 80% během 1 hodiny
Záruka min.3 roky, výměna vadného zařízení do druhého pracovního dne, možnost rozšíření záruky až na 5 let, vlastní seriové číslo</t>
  </si>
  <si>
    <t xml:space="preserve">Min.36 měsíců na celou sestavu typu Next Business Day on site. Servis je poskytován výrobcem zařízení na místě u zákazníka. Započatá oprava notebooku nejpozději následující pracovní den po nahlášení závady v místě instalace, oprava monitoru, klávesnice a myši výměnným způsobem.   </t>
  </si>
  <si>
    <t>Přenosná pracovní stanice 1ks</t>
  </si>
  <si>
    <t>Minimum 4 jádra, výkon bodů Passmark min. 8000 bodů dle www.cpubenchmark.net  dle Přílohy č. 1 PassMark - CPU Benchmarks</t>
  </si>
  <si>
    <t>Typ displeje: IPS, minimální rozlišení 2560x1600px, velikost 13"</t>
  </si>
  <si>
    <t xml:space="preserve">Hliníková </t>
  </si>
  <si>
    <t>konstrukce max. 1,5 kg</t>
  </si>
  <si>
    <t>Minimální výkon 1 600 bodů dle www.videocardbenchmark.ent</t>
  </si>
  <si>
    <t>Pevný disk č.1</t>
  </si>
  <si>
    <t>minimum 256 GB SSD</t>
  </si>
  <si>
    <t>DDR3 SDRAM 2133MHz</t>
  </si>
  <si>
    <t>Min. 8GB</t>
  </si>
  <si>
    <t>Minimum 2 Thunderbol 3 porty (USB-C), 3.5 mm jack</t>
  </si>
  <si>
    <t>802.11ac Wi-Fi, Bluetooth 5.0</t>
  </si>
  <si>
    <t>Česká + TouchBar</t>
  </si>
  <si>
    <t>min. 50Whr s výdrží až 10 hodin</t>
  </si>
  <si>
    <t>minimálně 12 měsíců</t>
  </si>
  <si>
    <t>Tablet 1ks</t>
  </si>
  <si>
    <t>displej S LED podsvětlením a technologií IPS 12,9" úhlopříčně podporující multitouch</t>
  </si>
  <si>
    <t>Rozlišení</t>
  </si>
  <si>
    <t>Minimálně 2732 × 2048 při 264 pixelech na palec (ppi)</t>
  </si>
  <si>
    <t>Konektivita</t>
  </si>
  <si>
    <t>Minimálně 1x USB-C, WiFi6, Bluetooth 5</t>
  </si>
  <si>
    <t>Výbava</t>
  </si>
  <si>
    <t>Fotoaparát+kamera, možnost vytvářet video 4K při 24fps, možnost fotografovat 7MP, reproduktory, mikrofon, digitální kompas, tříosý gyroskom, akcelerometr, barometr, snímač okolního osvětlení</t>
  </si>
  <si>
    <t>Minimálně 12 měsíců</t>
  </si>
  <si>
    <t>Pracovní přenosný počítač menší 15ks</t>
  </si>
  <si>
    <t>min. 2 fyzická jádra o výkonu min. 6530 bodů dle Passmark CPU Mark (www.cpubenchmark.net) dle Přílohy č. 1 PassMark - CPU Benchmarks</t>
  </si>
  <si>
    <t>Display FHD</t>
  </si>
  <si>
    <t>velikost 14", IPS panel, rozlišení FHD1920 x 1080, LED podsvícení, matný, antireflexní</t>
  </si>
  <si>
    <t>Konstrukce NTB</t>
  </si>
  <si>
    <t>Odolná s použitím pevných materiálů, např. zpevněný plast
(odolnost min. podle testu MIL-STD 810G)</t>
  </si>
  <si>
    <t>Váha karbon</t>
  </si>
  <si>
    <t>max.1,70 kg vč. hlavní baterie</t>
  </si>
  <si>
    <t xml:space="preserve">integrovaná podporující 3 monitorové zobrazení </t>
  </si>
  <si>
    <t>min. 128 GB SSD PCIe NVMe s rychlostí čtení a zápisu min. 1700/650 MB/s a možnost osazení dalšího 1 x SATA HDD</t>
  </si>
  <si>
    <t>min. 8GB (1x8 GB), možností rozšíření až na 32GB</t>
  </si>
  <si>
    <t>min. 2</t>
  </si>
  <si>
    <t>min. 65W</t>
  </si>
  <si>
    <t>USB: Min. 4 x USB, z toho min. 2x USB 3.2 Gen 1  Typ-A a 1 x USB 3.2 Gen 1 Typ-C(redukce ani USB hub nejsou povoleny)
Grafika: HDMI nativně(redukce nejsou povoleny)
integrovaný RJ45 konektor
Audio: Line-in/Line out (možno též sluchátka/microphon combo jack)
Interní čtečka paměť. karet SD/MicroSD</t>
  </si>
  <si>
    <t>Integrovaná, rychlost 10/100/1000 Mbit/s, podpora Wake On LAN</t>
  </si>
  <si>
    <t>interní dvoukanálová min. 802.11ax, 160MHz + Bluetooth 5.x Podpora Miracast technologie bezdr. přenosu obrazu</t>
  </si>
  <si>
    <t>zvuková karta s interními HQ stereo reproduktory a mikrofonem</t>
  </si>
  <si>
    <t>min.50 Whr s možností rychlého dobíjení</t>
  </si>
  <si>
    <t>64 bit operační systém Windows v aktuální verzi umožňující zařazení do domény Active Directory</t>
  </si>
  <si>
    <t>SW pro optimalizaci výkonu počítače</t>
  </si>
  <si>
    <t>SW pro optimalizaci výkonu počítače s využitím prvků umělé intelligence, která napomáhá k vylepšení audio systému (automatizace mikrofonu, ladění řeči, redukce šumu na pozadí, potlačení ozvěny). Na základě způsobu používaní počítačů uživatelem inteligentně vylepšuje výkon aplikací, které se spouštějí a pracují rychleji, zlepšuje výkon baterie a dynamicky prodlužuje dobu provozu zařízení čímž zvyšuje produktivitu uživatele. Musí podporovat ovládání nastavení pomocí centrální spravy.</t>
  </si>
  <si>
    <t>dedikovaný hardwarový TPM 2.0 čip s certifikací TCG FIPS 140-2,lokální nebo vzdálená možnost BIOS flash update,  možnost zaheslování HDD a BIOS ; vzdálená správa pomocí nástrojů výrobce PC, nebo pomocí balíčku do nástroje Microsoft System Center Configuration Manager umožňující vzdálené zaheslování a update BIOSu a vzdáleně povolit či zakázat jednotlivé USB porty, licence nástrojů pro vzdálenou správu nebo balíčku do MS SCCM součástí dodávky PC
Otvor na uzamčení lankem.</t>
  </si>
  <si>
    <t>Rozšiřující základna</t>
  </si>
  <si>
    <t>Jednotný model pro dodávané notebooky i pracovní stanice připojitelný prostřednictvím USB-C nebo Thunderbolt
Celkem 5 x USB port a z toho minimálně 2 x USB-C
Cekem 3 x digitální výstup a z toho minimálně 2 x DP
RJ45 Gigabit Ethernet, 1 x Mikrofon výstup, 1 x kombinovaný port vstup/výstup
Dock musí umožňovat dobíjení notebooku, minimální výstup 90W
Připojení 2 x FHD na 60Hz nebo 1 x QHD na 60 Hz
Podpora Wake on Dock, Wake on LAN/WAN, PXE Boot, MAC passthrough, možnost vypnutí portů, podpora Expresního nabíjeni baterie alespoň na 80% během 1 hodiny
Záruka min.3 roky, výměna vadného zařízení do druhého pracovního dne, možnost rozšíření záruky až na 5 let, vlastní seriové číslo</t>
  </si>
  <si>
    <t>Min.36 měsíců na celou sestavu typu Next Business Day on site. Servis je poskytován výrobcem zařízení na místě u zákazníka. Započatá oprava notebooku nejpozději následující pracovní den po nahlášení závady v místě instalace, oprava monitoru, klávesnice a myši výměnným způsobem.</t>
  </si>
  <si>
    <t>Pracovní přenosný počítač větší 2ks</t>
  </si>
  <si>
    <t>min. 2 fyzická jádra o výkonu min. 4080 bodů dle Passmark CPU Mark (www.cpubenchmark.net) dle Přílohy č. 1 PassMark - CPU Benchmarks</t>
  </si>
  <si>
    <t>Velikost 15,6",  IPS panel, rozlišení FHD1920 x 1080, LED podsvícení, matný, antireflexní</t>
  </si>
  <si>
    <t>max.2,00 kg vč. hlavní baterie</t>
  </si>
  <si>
    <t>min. 256 GB SSD PCIe NVMe s rychlostí čtení a zápisu min. 2000/1100 MB/s a možnost osazení dalšího 1 x SATA HDD</t>
  </si>
  <si>
    <t>Česká podsvícená, multi-touchpad,  oddělená numerická část, odolná proti polití</t>
  </si>
  <si>
    <t xml:space="preserve">Min.36 měsíců na celou sestavu typu Next Business Day on site. Servis je poskytován výrobcem zařízení na místě u zákazníka. Započatá oprava notebooku nejpozději následující pracovní den po nahlášení závady v místě instalace, oprava monitoru, klávesnice a myši výměnným způsobem. </t>
  </si>
  <si>
    <t>Zobrazovací zařízení pro nabízené stanice 20ks</t>
  </si>
  <si>
    <t>Velikost úhlopříčky</t>
  </si>
  <si>
    <t>Minimální úhlopříčka 27", 16:9</t>
  </si>
  <si>
    <t>Parametry</t>
  </si>
  <si>
    <t>Matný povrch zobrazovací plochy, výškově stavitelný min. 130mm, vertikální a horizontální polohovatelnost, funkce pivot; tenké rámečky ze 3 stran(boční a horní) max. do 7mm</t>
  </si>
  <si>
    <t>Minimálně 2560 x 1440 na 60Hz</t>
  </si>
  <si>
    <t>Technologie</t>
  </si>
  <si>
    <t>LED posvícení, pozorovací úhel 178° /178° (vodorovně / svisle), IPS technologie</t>
  </si>
  <si>
    <t>Jas</t>
  </si>
  <si>
    <t>Minimálně 350 cd/m2</t>
  </si>
  <si>
    <t>Odezva</t>
  </si>
  <si>
    <t>Maximálně 5ms v režimu GtG</t>
  </si>
  <si>
    <t>Kontrast</t>
  </si>
  <si>
    <t>Statický kontrast 1000:1</t>
  </si>
  <si>
    <t>Color Gamut</t>
  </si>
  <si>
    <t>min.99% sRGB</t>
  </si>
  <si>
    <t>Výstupy</t>
  </si>
  <si>
    <t>Minimálně 1 x DP, 1 x HDMI, 1 x DP out</t>
  </si>
  <si>
    <t>USB</t>
  </si>
  <si>
    <t>Vestavěný USB HUB , minimálně 4xUSB 3.0</t>
  </si>
  <si>
    <t>Příslušenství</t>
  </si>
  <si>
    <t>Součástí dodávky je propojovací kabel pro přenos digitálního signálu; zdarma SW na optimalizaci práce s monitorem- možnost vybrat až ze 10 ti přednastavených možností</t>
  </si>
  <si>
    <t>Servis</t>
  </si>
  <si>
    <t xml:space="preserve">Podpora poskytovaná prostřednictvím telefonní linky musí být dostupná v pracovní dny minimálně v době od 9:00 do 16:00 hod. </t>
  </si>
  <si>
    <t>36 měsíců v místě instalace zařízení u zákazníka se zahájením opravy následující pracovní den od jejího nahlášení. Oprava bude řešena výměnou monitoru za jiný o stejných parametrech s odesláním vadného monitoru zpět výrobci. Servis prováděný výrobcem či jím autorizovaným subjektem</t>
  </si>
  <si>
    <t>Komodita č. 5 - DOPLNĚNÍ DATOVÉHO ÚLOŽIŠTĚ NAS</t>
  </si>
  <si>
    <t>Rozšiřující jednotka 1ks</t>
  </si>
  <si>
    <r>
      <t>Pro stávající NAS Synology RS815+ (PN: RS815+)</t>
    </r>
    <r>
      <rPr>
        <sz val="8"/>
        <color rgb="FFFF0000"/>
        <rFont val="Calibri"/>
        <family val="2"/>
      </rPr>
      <t xml:space="preserve"> </t>
    </r>
    <r>
      <rPr>
        <sz val="8"/>
        <rFont val="Calibri"/>
        <family val="2"/>
      </rPr>
      <t>požadujeme rozšířující jednotku včetně osazení HDD</t>
    </r>
  </si>
  <si>
    <t>Rozšiřující jednotka musí jít připojit ke stávajícímu NAS zařízení rozšiřujícím eSATA konektorem</t>
  </si>
  <si>
    <t>Počet slotu pro HDD</t>
  </si>
  <si>
    <t>minimálně 4 šachty pro pevný disk typu 3,5" SATA, 2,5" SATA SSD</t>
  </si>
  <si>
    <t>Maximální kapacita</t>
  </si>
  <si>
    <t>Maximální rozšiřující kapacita 56TB</t>
  </si>
  <si>
    <t>Systém výměny HDD</t>
  </si>
  <si>
    <t>Požadujeme možnost vyměnit HDD za chodu</t>
  </si>
  <si>
    <t>Osazení HDD pro rozšiřující jednotku</t>
  </si>
  <si>
    <t>Požadujeme osadit rozšiřující jednotku  4ks 10TB HDD určený pro tuto jednotku s přenosovou rychlostí HDD min. 6Gb/s a vyrovnávací pamětí min. 256MB</t>
  </si>
  <si>
    <t>Záruka na rozšiřující jednotku minimálně 24 měsíců, na HDD minimálně 60 měsíců</t>
  </si>
  <si>
    <t>Komodita č. 6 Zařízení pro velkoformátový tisk</t>
  </si>
  <si>
    <t>Zařízení pro velkoformátový tisk 1ks</t>
  </si>
  <si>
    <t>Standardní rozměry stroje s možnosti tisku min. šířky 203-917mm, stroj musí být na kolečkách včetně podstavce</t>
  </si>
  <si>
    <t>Rozlišení DPI</t>
  </si>
  <si>
    <t>min. 2400x1200</t>
  </si>
  <si>
    <t>Tiskové jazyky</t>
  </si>
  <si>
    <t>minimálně SG Raster (Swift Graphic Raster), HP-GL/2, HP RTL, PDF (Ver.1.7), JPEG (Ver. JFIF 1.02)</t>
  </si>
  <si>
    <t>Typ média</t>
  </si>
  <si>
    <t>role</t>
  </si>
  <si>
    <t>rozhraní</t>
  </si>
  <si>
    <t>USB, ethernet, Wireless</t>
  </si>
  <si>
    <t>maximální delka pro tisk</t>
  </si>
  <si>
    <t>min. 17metrů</t>
  </si>
  <si>
    <t>Podporované operační systémy</t>
  </si>
  <si>
    <t>Microsoft Windows
32 Bit: Windows 7, 8.1, 10,
64 Bit: Windows 7, 8.1, 10,
Server 2008R2, Server2012/2012R2, Server 2016
Apple Macintosh: OS X 10.10.5 ~ OS X 10.11, macOS 10.13</t>
  </si>
  <si>
    <t>Komodita č.7 Software pro 3D</t>
  </si>
  <si>
    <t>Software pro tvorbu PDF formátů 3ks</t>
  </si>
  <si>
    <t>Podpora PDF</t>
  </si>
  <si>
    <t xml:space="preserve">Požadujeme software pro tvorbu PDF a převádění PDF pro formáty excel, word </t>
  </si>
  <si>
    <t>úprava PDF</t>
  </si>
  <si>
    <t>Úpravy textu a obrázků přímo v PDF souboru, Sdílení PDF k prohlížení, recenzování, podepisování a sledování aktivity</t>
  </si>
  <si>
    <t>Podpora chráněného zobrazení</t>
  </si>
  <si>
    <t>Podpora chráněného režimu (sandbox) v aplikaci, možnost integrace do webových prohlížečů pomocí doplňku</t>
  </si>
  <si>
    <t>Typ licence</t>
  </si>
  <si>
    <t>trvalá</t>
  </si>
  <si>
    <t>záruka</t>
  </si>
  <si>
    <t>Softwarové řešení pro přípravu dokumentace pro výrobu 11ks</t>
  </si>
  <si>
    <t>Podpora datových formátů</t>
  </si>
  <si>
    <t>Nativní tvorba formátů DWG, DXF, DWS, DWT, DWF, DWFX</t>
  </si>
  <si>
    <t>Export do DWF, DWFx, PDF, BMP, EPS, WMF, DGN</t>
  </si>
  <si>
    <t>Import DGN, PDF, WMF</t>
  </si>
  <si>
    <t>Vlastnosti řešení CAD</t>
  </si>
  <si>
    <t>Parametrické i neparametrické 2D modelování</t>
  </si>
  <si>
    <t>Podložené reference jiných modelů</t>
  </si>
  <si>
    <t>Samostatná prostředí pro tvorbu geometrie a výkres („průhledy“ do prostředí tvorby geometrie)</t>
  </si>
  <si>
    <t>Historie výkresů</t>
  </si>
  <si>
    <t>Porovnání externích referencí</t>
  </si>
  <si>
    <t>Nástroje pro rychlé odměřování</t>
  </si>
  <si>
    <t>Porovnávání výkresových souborů</t>
  </si>
  <si>
    <t>Podpora cloudových úložišť</t>
  </si>
  <si>
    <t>Hladinový systém</t>
  </si>
  <si>
    <t>Online spolupráce a revize aktuálního výkresu v cloudu</t>
  </si>
  <si>
    <t>Zadávání příkazů v příkazovém řádku</t>
  </si>
  <si>
    <t>Inteligentní kóty</t>
  </si>
  <si>
    <t>Podpora geografických lokací</t>
  </si>
  <si>
    <t>Pole pro automatickou aktualizaci hodnot</t>
  </si>
  <si>
    <t>Napojení na Excel</t>
  </si>
  <si>
    <t>Upravitelné uživatelské prostředí</t>
  </si>
  <si>
    <t>Předdefinované statické skupiny geometrií (bloky)</t>
  </si>
  <si>
    <t>Dynamické skupiny geometrií (bloky)</t>
  </si>
  <si>
    <t>Podpora editace výkresových souborů v mobilní a webové aplikaci</t>
  </si>
  <si>
    <t>Notifikace na aktualizace produktu</t>
  </si>
  <si>
    <t>Software pro projektový management 3ks</t>
  </si>
  <si>
    <t>Funkce</t>
  </si>
  <si>
    <t>správa úkolů, zdroju a zjišťování aktuálního stavu projektů, podpora projektového řízení</t>
  </si>
  <si>
    <t>Výstupy a grafy</t>
  </si>
  <si>
    <t>možnost tvořit grafy a diagramy, podpora Ganttova diagramu, přehled peněžních toků, podpora analýzy EVA a PERT</t>
  </si>
  <si>
    <t>funkce sledování</t>
  </si>
  <si>
    <t>sledování a notifikace termínů, zdrojů, možnost přiřazovat zdroje, sledovaj jejich využití</t>
  </si>
  <si>
    <t>Výpočet a plánování</t>
  </si>
  <si>
    <t>podpora výpočtů kritické cesty, zobrazení různých pohledů na projekt, teamové plánování a synchronizace</t>
  </si>
  <si>
    <t>Softwarové řešení pro přípravu, editaci, analýzu, dokumentaci a výrobu 2ks</t>
  </si>
  <si>
    <t>Možnost importovat FLS, FWS, LSPROJ, PTG, PTS, PTX, LAS, LAZ, ZFS, ZFPRJ, CL3, CLR, E57, RDBX, RSP, TXT, XYZ, RCP, DP, PRJ, XYB, X_B, MODEL, SESSION, EXP, DLV3, CATPART, CATPRODUCT, CGR, DXF, BRD, EMN, BDF, IDB, IGS, IGE, IGES, JT, PRT, OBJ, G, NEU, 3DM, SAT, SMT, STP, STEP, STE, STPZ, STL, STLA, STLB, PAR, PSM, ASM, PRT, SLDPRT, SLDASM, RVT, DWFX, DWF, WIRE, X_T, Asociativní připojení souborů z Alias, CATIA, DWG, PTC Wildfire, Solidworks, NX, STEP, Solid Edge, Fusion 360 a ProE/Creo bez nutnosti importu s možností mapování vlastností.</t>
  </si>
  <si>
    <t>Vlastnosti řešení  3D počítačového projektování</t>
  </si>
  <si>
    <t>Parametrické modelování 3D objemové, plošné, hybridní, T-spline; parametrické i neparametrické modelování 2D</t>
  </si>
  <si>
    <t>Přímá manipulace s modelem bez historie</t>
  </si>
  <si>
    <t>Možnost integrace objemových modelů, plošných modelů a mračen bodů do jediného modelu.</t>
  </si>
  <si>
    <t>Použití mračen bodů jako komponent výrobní linky (včetně umístění do knihovny).</t>
  </si>
  <si>
    <t>Nástroj pro konsolidaci velkých celků dat nezávislých na zdroji (2D, 3D, mračno bodů).</t>
  </si>
  <si>
    <t>Asociativní propojení do nástroje pro konsolidaci velkých celků dat.</t>
  </si>
  <si>
    <t>Měření a poznámkování konsolidovaných modelů (red-lining), procházení modelem (kolize, gravitace, přikrčení, pohled třetí osoby).</t>
  </si>
  <si>
    <t>Kontrola kolizí, duplicit a vzdáleností/mezer (objemy, plochy, mračna).</t>
  </si>
  <si>
    <t>Kvantifikace modelů.</t>
  </si>
  <si>
    <t>4D simulace v časové ose</t>
  </si>
  <si>
    <t>Animace s výstupem do videa/sady snímků.</t>
  </si>
  <si>
    <t>Fotorealistické vizualizace (lokálně nebo v cloudu).</t>
  </si>
  <si>
    <t>Řezy skenovanou geometrií a export křivek.</t>
  </si>
  <si>
    <t>Možnosti sdílení přes cloud</t>
  </si>
  <si>
    <t>Přímá asociativní integrace na nástroj pro nesting (jednotné prostředí)</t>
  </si>
  <si>
    <t>Přímá asociativní integrace na nástroj pro výrobu CAM (jednotné prostředí)</t>
  </si>
  <si>
    <t>Přímá asociativní integrace na nástroje CAE/MKP (jednotné prostředí); podpora importů výsledků z CFD</t>
  </si>
  <si>
    <t>Podpora registrace různých druhů skenovaných dat.</t>
  </si>
  <si>
    <t>Příprava a analýzy mračen bodů (ořezání, rozdělování, slučování, odměřování, poznámkování, RGB, výška, intenzita bodů, normála, poloha skenů).</t>
  </si>
  <si>
    <t xml:space="preserve">Přímá integrace na systém pro správu dat včetně integrace do ERP systému. </t>
  </si>
  <si>
    <t>Specializované nástroje pro tvorbu potrubních systémů (včetně jednotného prostředí).</t>
  </si>
  <si>
    <t>Napojení na Excel; automatizace pomocí programování.</t>
  </si>
  <si>
    <t>Asociativní výkresová dokumentace</t>
  </si>
  <si>
    <t>GD&amp;T</t>
  </si>
  <si>
    <t>Knihovny normalizovaných dílů, výpočty strojních součástí.</t>
  </si>
  <si>
    <t xml:space="preserve">Možnost spolupráce </t>
  </si>
  <si>
    <t xml:space="preserve">Výkresová dokumentace DWG, PDF, DWF, DWFx. 3D modely pomocí 3D PDF, DWF, DWFx, NWD. </t>
  </si>
  <si>
    <t>Online sdílení modelu včetně společného revidování z různých lokalit.</t>
  </si>
  <si>
    <t>Online sdílení dat v definovaných týmech.</t>
  </si>
  <si>
    <t>Komodita č.8 Kancelářský software</t>
  </si>
  <si>
    <t>Kancelářský balík 50ks</t>
  </si>
  <si>
    <t>Vlastnosti</t>
  </si>
  <si>
    <t>z důvodu kompatibility se stávajícím prostředím požadujeme kancelářský balík Microsoft Office pro domácnosti a podnikatele v aktuální verzi</t>
  </si>
  <si>
    <t>Komodita č.9 3D tisk</t>
  </si>
  <si>
    <t>3D tiskárna 1ks</t>
  </si>
  <si>
    <t>pracovní prostor</t>
  </si>
  <si>
    <t>minimálně (24 x 20 x 20 cm), Vyhřívaná podložka s kompenzací studených rohů,  rovnoměrné chladnutí při tisku všech materiálů, sonda se zabudovaným termistorem pro rychlejší kalibraci teploty, detekce posunutí vrstev</t>
  </si>
  <si>
    <t>tisk z SD karty, nebo z PC přes USB</t>
  </si>
  <si>
    <t>Výška vrstvy</t>
  </si>
  <si>
    <t>minimálně Výška vrstvy od 0,05 mm</t>
  </si>
  <si>
    <t>Kalibrace tiskové plochy</t>
  </si>
  <si>
    <t>automatická</t>
  </si>
  <si>
    <t>Podporované materiály</t>
  </si>
  <si>
    <t>PLA, ABS, PET, HIPS, Flex PP, Ninjaflex, Laywood, Laybrick, Nylon, Bamboofill, Bronzefill, ASA, T-Glas, filamenty s uhlíkovým vláknem, polykarbonát</t>
  </si>
  <si>
    <t>Mechanismy při ztrátě energie</t>
  </si>
  <si>
    <t xml:space="preserve"> Tiskárna se musí plně zotavit ze ztráty energie a po obnovení energie mít možnost dál pokračovat v tisku</t>
  </si>
  <si>
    <t>minimálně 2 roky</t>
  </si>
  <si>
    <t xml:space="preserve">Technická specifikace - 3D tisk, upgrade SW CAD, cloud a další IT vybavení </t>
  </si>
  <si>
    <t>PŘÍLOHA Č. 3.3 ZADÁVACÍ DOKUMENTACE
TECHNICKÁ SPECIFIKACE PŘEDMĚTU VEŘEJNÉ ZAKÁZKY
ČÁST 3 - 3D tisk, upgrade SW CAD, cloud a další IT vybavení</t>
  </si>
  <si>
    <r>
      <rPr>
        <b/>
        <u val="single"/>
        <sz val="11"/>
        <color theme="1"/>
        <rFont val="Calibri"/>
        <family val="2"/>
        <scheme val="minor"/>
      </rPr>
      <t xml:space="preserve">Technická specifikace předmětu veřejné zakázky
</t>
    </r>
    <r>
      <rPr>
        <sz val="11"/>
        <color theme="1"/>
        <rFont val="Calibri"/>
        <family val="2"/>
        <scheme val="minor"/>
      </rPr>
      <t xml:space="preserve">Tento dokument stanovuje minimální požadované technické parametry předmětu plnění veřejné zakázky – </t>
    </r>
    <r>
      <rPr>
        <b/>
        <u val="single"/>
        <sz val="11"/>
        <color theme="1"/>
        <rFont val="Calibri"/>
        <family val="2"/>
        <scheme val="minor"/>
      </rPr>
      <t xml:space="preserve">část 3 - 3D tisk, upgrade SW CAD, cloud a další IT vybavení </t>
    </r>
    <r>
      <rPr>
        <sz val="11"/>
        <color theme="1"/>
        <rFont val="Calibri"/>
        <family val="2"/>
        <scheme val="minor"/>
      </rPr>
      <t>(dále jako „</t>
    </r>
    <r>
      <rPr>
        <b/>
        <sz val="11"/>
        <color theme="1"/>
        <rFont val="Calibri"/>
        <family val="2"/>
        <scheme val="minor"/>
      </rPr>
      <t>předmět veřejné zakázky</t>
    </r>
    <r>
      <rPr>
        <sz val="11"/>
        <color theme="1"/>
        <rFont val="Calibri"/>
        <family val="2"/>
        <scheme val="minor"/>
      </rPr>
      <t>“ nebo „</t>
    </r>
    <r>
      <rPr>
        <b/>
        <sz val="11"/>
        <color theme="1"/>
        <rFont val="Calibri"/>
        <family val="2"/>
        <scheme val="minor"/>
      </rPr>
      <t>zařízení</t>
    </r>
    <r>
      <rPr>
        <sz val="11"/>
        <color theme="1"/>
        <rFont val="Calibri"/>
        <family val="2"/>
        <scheme val="minor"/>
      </rPr>
      <t xml:space="preserve">“). 
Zadavatelem vymezené kapacitní, kvalitativní a technické parametry a požadavky na předmět veřejné zakázky stejně jako hodnoty uvedené u těchto parametrů jsou stanoveny jako </t>
    </r>
    <r>
      <rPr>
        <b/>
        <sz val="11"/>
        <color theme="1"/>
        <rFont val="Calibri"/>
        <family val="2"/>
        <scheme val="minor"/>
      </rPr>
      <t>minimální přípustné</t>
    </r>
    <r>
      <rPr>
        <sz val="11"/>
        <color theme="1"/>
        <rFont val="Calibri"/>
        <family val="2"/>
        <scheme val="minor"/>
      </rPr>
      <t xml:space="preserve">. Účastníci proto mohou nabídnout zařízení, která budou disponovat lepšími parametry a vlastnostmi u funkcionalit zadavatelem požadovaných.
</t>
    </r>
    <r>
      <rPr>
        <b/>
        <u val="single"/>
        <sz val="11"/>
        <color theme="1"/>
        <rFont val="Calibri"/>
        <family val="2"/>
        <scheme val="minor"/>
      </rPr>
      <t xml:space="preserve">Účastníkem nabízené zařízení:
</t>
    </r>
    <r>
      <rPr>
        <sz val="11"/>
        <color theme="1"/>
        <rFont val="Calibri"/>
        <family val="2"/>
        <scheme val="minor"/>
      </rPr>
      <t xml:space="preserve">Účastník je </t>
    </r>
    <r>
      <rPr>
        <b/>
        <u val="single"/>
        <sz val="11"/>
        <color theme="1"/>
        <rFont val="Calibri"/>
        <family val="2"/>
        <scheme val="minor"/>
      </rPr>
      <t xml:space="preserve">povinen vyplnit všechny položky </t>
    </r>
    <r>
      <rPr>
        <sz val="11"/>
        <color theme="1"/>
        <rFont val="Calibri"/>
        <family val="2"/>
        <scheme val="minor"/>
      </rPr>
      <t xml:space="preserve">ve sloupci "D" listu Technická specifikace – tzn., že </t>
    </r>
    <r>
      <rPr>
        <b/>
        <sz val="11"/>
        <color theme="1"/>
        <rFont val="Calibri"/>
        <family val="2"/>
        <scheme val="minor"/>
      </rPr>
      <t>uvede konkrétní hodnoty nabízených technických parametrů zařízení nebo u nevyčíslitelných požadavků uvede ANO/NE</t>
    </r>
    <r>
      <rPr>
        <sz val="11"/>
        <color theme="1"/>
        <rFont val="Calibri"/>
        <family val="2"/>
        <scheme val="minor"/>
      </rPr>
      <t xml:space="preserve">, tzn., zda zařízení splňuje nebo nesplňuje tento požadavek. Z vyplněných údajů musí být bezpochyby jasné, zda nabízené řešení splňuje zadavatelem definované parametry. Pro to, aby nabídka mohla být posuzována a dále hodnocena, </t>
    </r>
    <r>
      <rPr>
        <b/>
        <sz val="11"/>
        <color theme="1"/>
        <rFont val="Calibri"/>
        <family val="2"/>
        <scheme val="minor"/>
      </rPr>
      <t>musí účastník splnit všechny zadavatelem požadované technické parametry předmětu plnění</t>
    </r>
    <r>
      <rPr>
        <sz val="11"/>
        <color theme="1"/>
        <rFont val="Calibri"/>
        <family val="2"/>
        <scheme val="minor"/>
      </rPr>
      <t xml:space="preserve">.
V případě nejasností ohledně splnění určitého parametru může zadavatel po účastníkovi v rámci objasnění nabídky ve smyslu § 46 odst. 1 ZZVZ požadovat předložení dalších dokladů technického charakteru vyhotovených výrobcem nabízených zařízení (technické listy, datasheety apod.) nebo vzorků či modelů zařízení.
</t>
    </r>
    <r>
      <rPr>
        <b/>
        <sz val="11"/>
        <color theme="1"/>
        <rFont val="Calibri"/>
        <family val="2"/>
        <scheme val="minor"/>
      </rPr>
      <t xml:space="preserve">Účastník vyplní předloženou cenovou kalkulaci </t>
    </r>
    <r>
      <rPr>
        <sz val="11"/>
        <color theme="1"/>
        <rFont val="Calibri"/>
        <family val="2"/>
        <scheme val="minor"/>
      </rPr>
      <t xml:space="preserve">– vyplněním částek ve sloupci "D" listu Cenová kalkulace. 
Dále účastník </t>
    </r>
    <r>
      <rPr>
        <b/>
        <sz val="11"/>
        <color theme="1"/>
        <rFont val="Calibri"/>
        <family val="2"/>
        <scheme val="minor"/>
      </rPr>
      <t xml:space="preserve">uvede výrobce a typové označení nabízeného zařízení </t>
    </r>
    <r>
      <rPr>
        <sz val="11"/>
        <color theme="1"/>
        <rFont val="Calibri"/>
        <family val="2"/>
        <scheme val="minor"/>
      </rPr>
      <t>– uvedením obou těchto údajů do sloupce „B“ v listu Cenová kalkulace.</t>
    </r>
  </si>
  <si>
    <t>Účastníkem nabídnuté technické parametry nebo ANO/NE – dle níže uvedeného:</t>
  </si>
  <si>
    <t xml:space="preserve">Výrobce a typové označení nabízeného zařízení </t>
  </si>
  <si>
    <t>DPH</t>
  </si>
  <si>
    <t>Uveďte konkrétní hodnotu parametru</t>
  </si>
  <si>
    <t>ANO/NE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</si>
</sst>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21">
    <font>
      <sz val="11"/>
      <color theme="1"/>
      <name val="Calibri"/>
      <family val="2"/>
      <scheme val="minor"/>
    </font>
    <font>
      <sz val="10"/>
      <name val="Arial"/>
      <family val="2"/>
    </font>
    <font>
      <b/>
      <sz val="8"/>
      <color rgb="FF000000"/>
      <name val="Calibri"/>
      <family val="2"/>
    </font>
    <font>
      <sz val="8"/>
      <color rgb="FF000000"/>
      <name val="Calibri"/>
      <family val="2"/>
    </font>
    <font>
      <b/>
      <sz val="9"/>
      <color rgb="FF000000"/>
      <name val="Calibri"/>
      <family val="2"/>
    </font>
    <font>
      <b/>
      <sz val="10"/>
      <color theme="1"/>
      <name val="Calibri"/>
      <family val="2"/>
    </font>
    <font>
      <b/>
      <sz val="10"/>
      <color rgb="FFFFFFFF"/>
      <name val="Calibri"/>
      <family val="2"/>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u val="single"/>
      <sz val="11"/>
      <color theme="1"/>
      <name val="Calibri"/>
      <family val="2"/>
      <scheme val="minor"/>
    </font>
    <font>
      <sz val="11"/>
      <color rgb="FF000000"/>
      <name val="Calibri"/>
      <family val="2"/>
    </font>
    <font>
      <b/>
      <sz val="11"/>
      <color theme="1"/>
      <name val="Calibri"/>
      <family val="2"/>
    </font>
    <font>
      <b/>
      <sz val="11"/>
      <color rgb="FFFFFFFF"/>
      <name val="Calibri"/>
      <family val="2"/>
    </font>
    <font>
      <b/>
      <sz val="11"/>
      <color rgb="FF000000"/>
      <name val="Calibri"/>
      <family val="2"/>
    </font>
    <font>
      <b/>
      <u val="single"/>
      <sz val="11"/>
      <color rgb="FFFF0000"/>
      <name val="Calibri"/>
      <family val="2"/>
      <scheme val="minor"/>
    </font>
    <font>
      <sz val="9"/>
      <color rgb="FF000000"/>
      <name val="Calibri"/>
      <family val="2"/>
    </font>
    <font>
      <sz val="8"/>
      <name val="Calibri"/>
      <family val="2"/>
    </font>
    <font>
      <sz val="8"/>
      <color rgb="FFFF0000"/>
      <name val="Calibri"/>
      <family val="2"/>
    </font>
    <font>
      <b/>
      <sz val="10"/>
      <color theme="1"/>
      <name val="Calibri"/>
      <family val="2"/>
      <scheme val="minor"/>
    </font>
  </fonts>
  <fills count="8">
    <fill>
      <patternFill/>
    </fill>
    <fill>
      <patternFill patternType="gray125"/>
    </fill>
    <fill>
      <patternFill patternType="solid">
        <fgColor theme="4"/>
        <bgColor indexed="64"/>
      </patternFill>
    </fill>
    <fill>
      <patternFill patternType="solid">
        <fgColor rgb="FFFFFF00"/>
        <bgColor indexed="64"/>
      </patternFill>
    </fill>
    <fill>
      <patternFill patternType="solid">
        <fgColor rgb="FF2F75B5"/>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rgb="FFE7E6E6"/>
        <bgColor indexed="64"/>
      </patternFill>
    </fill>
  </fills>
  <borders count="20">
    <border>
      <left/>
      <right/>
      <top/>
      <bottom/>
      <diagonal/>
    </border>
    <border>
      <left style="thin"/>
      <right style="thin"/>
      <top style="thin"/>
      <bottom style="thin"/>
    </border>
    <border>
      <left style="medium"/>
      <right style="medium"/>
      <top/>
      <bottom style="medium"/>
    </border>
    <border>
      <left/>
      <right style="medium"/>
      <top/>
      <bottom style="medium"/>
    </border>
    <border>
      <left style="medium"/>
      <right style="medium"/>
      <top/>
      <bottom/>
    </border>
    <border>
      <left/>
      <right style="medium"/>
      <top/>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right style="medium"/>
      <top style="medium"/>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2" borderId="0" applyNumberFormat="0" applyBorder="0" applyAlignment="0" applyProtection="0"/>
  </cellStyleXfs>
  <cellXfs count="76">
    <xf numFmtId="0" fontId="0" fillId="0" borderId="0" xfId="0"/>
    <xf numFmtId="0" fontId="0" fillId="0" borderId="0" xfId="20">
      <alignment/>
      <protection/>
    </xf>
    <xf numFmtId="0" fontId="8" fillId="0" borderId="0" xfId="21" applyFont="1">
      <alignment/>
      <protection/>
    </xf>
    <xf numFmtId="0" fontId="0" fillId="3" borderId="0" xfId="21" applyFill="1">
      <alignment/>
      <protection/>
    </xf>
    <xf numFmtId="0" fontId="14" fillId="4" borderId="1" xfId="20" applyFont="1" applyFill="1" applyBorder="1" applyAlignment="1">
      <alignment horizontal="center" vertical="center"/>
      <protection/>
    </xf>
    <xf numFmtId="0" fontId="14" fillId="4" borderId="1" xfId="20" applyFont="1" applyFill="1" applyBorder="1" applyAlignment="1">
      <alignment horizontal="center" vertical="center" wrapText="1"/>
      <protection/>
    </xf>
    <xf numFmtId="0" fontId="14" fillId="4" borderId="1" xfId="20" applyFont="1" applyFill="1" applyBorder="1" applyAlignment="1">
      <alignment horizontal="left" vertical="center" wrapText="1"/>
      <protection/>
    </xf>
    <xf numFmtId="0" fontId="12" fillId="5" borderId="1" xfId="20" applyFont="1" applyFill="1" applyBorder="1" applyAlignment="1">
      <alignment horizontal="left" vertical="center" wrapText="1"/>
      <protection/>
    </xf>
    <xf numFmtId="0" fontId="12" fillId="0" borderId="1" xfId="20" applyFont="1" applyFill="1" applyBorder="1" applyAlignment="1">
      <alignment horizontal="left" vertical="center"/>
      <protection/>
    </xf>
    <xf numFmtId="0" fontId="7" fillId="0" borderId="0" xfId="0" applyFont="1"/>
    <xf numFmtId="0" fontId="16" fillId="0" borderId="0" xfId="0" applyFont="1"/>
    <xf numFmtId="0" fontId="0" fillId="0" borderId="0" xfId="0" applyFont="1"/>
    <xf numFmtId="0" fontId="12" fillId="0" borderId="1" xfId="20" applyFont="1" applyBorder="1" applyAlignment="1">
      <alignment vertical="center" wrapText="1"/>
      <protection/>
    </xf>
    <xf numFmtId="0" fontId="12" fillId="0" borderId="1" xfId="20" applyFont="1" applyBorder="1" applyAlignment="1">
      <alignment vertical="center"/>
      <protection/>
    </xf>
    <xf numFmtId="0" fontId="15" fillId="6" borderId="1" xfId="20" applyFont="1" applyFill="1" applyBorder="1" applyAlignment="1">
      <alignment horizontal="left" vertical="center"/>
      <protection/>
    </xf>
    <xf numFmtId="0" fontId="12" fillId="0" borderId="1" xfId="20" applyFont="1" applyFill="1" applyBorder="1" applyAlignment="1">
      <alignment horizontal="center" vertical="center" wrapText="1"/>
      <protection/>
    </xf>
    <xf numFmtId="0" fontId="15" fillId="5" borderId="1" xfId="20" applyFont="1" applyFill="1" applyBorder="1" applyAlignment="1">
      <alignment vertical="center" wrapText="1"/>
      <protection/>
    </xf>
    <xf numFmtId="0" fontId="12" fillId="5" borderId="1" xfId="20" applyFont="1" applyFill="1" applyBorder="1" applyAlignment="1">
      <alignment vertical="center" wrapText="1"/>
      <protection/>
    </xf>
    <xf numFmtId="0" fontId="16" fillId="5" borderId="1" xfId="0" applyFont="1" applyFill="1" applyBorder="1"/>
    <xf numFmtId="0" fontId="0" fillId="5" borderId="1" xfId="0" applyFill="1" applyBorder="1"/>
    <xf numFmtId="0" fontId="6" fillId="4" borderId="2" xfId="20" applyFont="1" applyFill="1" applyBorder="1" applyAlignment="1">
      <alignment horizontal="center" vertical="center" wrapText="1"/>
      <protection/>
    </xf>
    <xf numFmtId="0" fontId="0" fillId="0" borderId="0" xfId="0" applyAlignment="1">
      <alignment wrapText="1"/>
    </xf>
    <xf numFmtId="0" fontId="6" fillId="4" borderId="3" xfId="20" applyFont="1" applyFill="1" applyBorder="1" applyAlignment="1">
      <alignment horizontal="left" vertical="center" wrapText="1"/>
      <protection/>
    </xf>
    <xf numFmtId="0" fontId="4" fillId="7" borderId="3" xfId="20" applyFont="1" applyFill="1" applyBorder="1" applyAlignment="1">
      <alignment horizontal="left" vertical="center" wrapText="1"/>
      <protection/>
    </xf>
    <xf numFmtId="0" fontId="3" fillId="0" borderId="3" xfId="20" applyFont="1" applyBorder="1" applyAlignment="1">
      <alignment horizontal="left" vertical="center"/>
      <protection/>
    </xf>
    <xf numFmtId="0" fontId="3" fillId="0" borderId="3" xfId="20" applyFont="1" applyBorder="1" applyAlignment="1">
      <alignment horizontal="left" vertical="center" wrapText="1"/>
      <protection/>
    </xf>
    <xf numFmtId="0" fontId="3" fillId="0" borderId="4" xfId="20" applyFont="1" applyBorder="1" applyAlignment="1">
      <alignment horizontal="left" vertical="center" wrapText="1"/>
      <protection/>
    </xf>
    <xf numFmtId="0" fontId="3" fillId="0" borderId="5" xfId="20" applyFont="1" applyBorder="1" applyAlignment="1">
      <alignment horizontal="left" vertical="center" wrapText="1"/>
      <protection/>
    </xf>
    <xf numFmtId="0" fontId="3" fillId="0" borderId="4" xfId="20" applyFont="1" applyBorder="1" applyAlignment="1">
      <alignment horizontal="left" vertical="center"/>
      <protection/>
    </xf>
    <xf numFmtId="0" fontId="17" fillId="0" borderId="3" xfId="20" applyFont="1" applyBorder="1" applyAlignment="1">
      <alignment horizontal="left" vertical="center" wrapText="1"/>
      <protection/>
    </xf>
    <xf numFmtId="0" fontId="3" fillId="0" borderId="5" xfId="20" applyFont="1" applyBorder="1" applyAlignment="1">
      <alignment horizontal="left" vertical="center"/>
      <protection/>
    </xf>
    <xf numFmtId="0" fontId="3" fillId="0" borderId="6" xfId="20" applyFont="1" applyBorder="1" applyAlignment="1">
      <alignment horizontal="left" vertical="center"/>
      <protection/>
    </xf>
    <xf numFmtId="0" fontId="17" fillId="0" borderId="6" xfId="20" applyFont="1" applyFill="1" applyBorder="1" applyAlignment="1">
      <alignment horizontal="left" vertical="center" wrapText="1"/>
      <protection/>
    </xf>
    <xf numFmtId="0" fontId="17" fillId="0" borderId="3" xfId="20" applyFont="1" applyFill="1" applyBorder="1" applyAlignment="1">
      <alignment horizontal="left" vertical="center" wrapText="1"/>
      <protection/>
    </xf>
    <xf numFmtId="0" fontId="3" fillId="0" borderId="3" xfId="20" applyFont="1" applyFill="1" applyBorder="1" applyAlignment="1">
      <alignment horizontal="left" vertical="center"/>
      <protection/>
    </xf>
    <xf numFmtId="0" fontId="10" fillId="0" borderId="0" xfId="21" applyFont="1" applyAlignment="1">
      <alignment horizontal="center" wrapText="1"/>
      <protection/>
    </xf>
    <xf numFmtId="0" fontId="0" fillId="0" borderId="0" xfId="21" applyFont="1" applyAlignment="1">
      <alignment horizontal="left" vertical="top" wrapText="1"/>
      <protection/>
    </xf>
    <xf numFmtId="0" fontId="0" fillId="0" borderId="0" xfId="21" applyAlignment="1">
      <alignment horizontal="left" vertical="top" wrapText="1"/>
      <protection/>
    </xf>
    <xf numFmtId="0" fontId="9" fillId="2" borderId="7" xfId="65" applyBorder="1" applyAlignment="1">
      <alignment horizontal="left" vertical="center"/>
    </xf>
    <xf numFmtId="0" fontId="9" fillId="2" borderId="8" xfId="65" applyBorder="1" applyAlignment="1">
      <alignment horizontal="left" vertical="center"/>
    </xf>
    <xf numFmtId="164" fontId="9" fillId="2" borderId="8" xfId="65" applyNumberFormat="1" applyBorder="1" applyAlignment="1">
      <alignment horizontal="left" vertical="center"/>
    </xf>
    <xf numFmtId="164" fontId="9" fillId="2" borderId="9" xfId="65" applyNumberFormat="1" applyBorder="1" applyAlignment="1">
      <alignment horizontal="left" vertical="center"/>
    </xf>
    <xf numFmtId="0" fontId="9" fillId="2" borderId="10" xfId="65" applyBorder="1" applyAlignment="1">
      <alignment horizontal="left" vertical="center"/>
    </xf>
    <xf numFmtId="0" fontId="9" fillId="2" borderId="1" xfId="65" applyBorder="1" applyAlignment="1">
      <alignment horizontal="left" vertical="center"/>
    </xf>
    <xf numFmtId="164" fontId="9" fillId="2" borderId="1" xfId="65" applyNumberFormat="1" applyBorder="1" applyAlignment="1">
      <alignment horizontal="left" vertical="center"/>
    </xf>
    <xf numFmtId="164" fontId="9" fillId="2" borderId="11" xfId="65" applyNumberFormat="1" applyBorder="1" applyAlignment="1">
      <alignment horizontal="left" vertical="center"/>
    </xf>
    <xf numFmtId="0" fontId="0" fillId="0" borderId="0" xfId="0" applyAlignment="1">
      <alignment horizontal="left"/>
    </xf>
    <xf numFmtId="0" fontId="8" fillId="3" borderId="0" xfId="0" applyFont="1" applyFill="1" applyAlignment="1">
      <alignment horizontal="center"/>
    </xf>
    <xf numFmtId="0" fontId="0" fillId="3" borderId="0" xfId="0" applyFill="1" applyAlignment="1">
      <alignment horizontal="center"/>
    </xf>
    <xf numFmtId="0" fontId="9" fillId="2" borderId="12" xfId="65" applyBorder="1" applyAlignment="1">
      <alignment horizontal="left" vertical="center"/>
    </xf>
    <xf numFmtId="0" fontId="9" fillId="2" borderId="13" xfId="65" applyBorder="1" applyAlignment="1">
      <alignment horizontal="left" vertical="center"/>
    </xf>
    <xf numFmtId="164" fontId="9" fillId="2" borderId="13" xfId="65" applyNumberFormat="1" applyBorder="1" applyAlignment="1">
      <alignment horizontal="left" vertical="center"/>
    </xf>
    <xf numFmtId="164" fontId="9" fillId="2" borderId="14" xfId="65" applyNumberFormat="1" applyBorder="1" applyAlignment="1">
      <alignment horizontal="left" vertical="center"/>
    </xf>
    <xf numFmtId="0" fontId="0" fillId="0" borderId="0" xfId="21" applyAlignment="1">
      <alignment horizontal="center"/>
      <protection/>
    </xf>
    <xf numFmtId="0" fontId="0" fillId="3" borderId="0" xfId="21" applyFill="1" applyAlignment="1">
      <alignment horizontal="center"/>
      <protection/>
    </xf>
    <xf numFmtId="0" fontId="5" fillId="0" borderId="15" xfId="20" applyFont="1" applyBorder="1" applyAlignment="1">
      <alignment horizontal="center" vertical="center"/>
      <protection/>
    </xf>
    <xf numFmtId="0" fontId="5" fillId="0" borderId="16" xfId="20" applyFont="1" applyBorder="1" applyAlignment="1">
      <alignment horizontal="center" vertical="center"/>
      <protection/>
    </xf>
    <xf numFmtId="0" fontId="5" fillId="0" borderId="17" xfId="20" applyFont="1" applyBorder="1" applyAlignment="1">
      <alignment horizontal="center" vertical="center"/>
      <protection/>
    </xf>
    <xf numFmtId="0" fontId="2" fillId="0" borderId="18" xfId="20" applyFont="1" applyBorder="1" applyAlignment="1">
      <alignment horizontal="center" vertical="center" wrapText="1"/>
      <protection/>
    </xf>
    <xf numFmtId="0" fontId="2" fillId="0" borderId="4" xfId="20" applyFont="1" applyBorder="1" applyAlignment="1">
      <alignment horizontal="center" vertical="center" wrapText="1"/>
      <protection/>
    </xf>
    <xf numFmtId="0" fontId="2" fillId="0" borderId="2" xfId="20" applyFont="1" applyBorder="1" applyAlignment="1">
      <alignment horizontal="center" vertical="center" wrapText="1"/>
      <protection/>
    </xf>
    <xf numFmtId="0" fontId="2" fillId="0" borderId="19" xfId="20" applyFont="1" applyBorder="1" applyAlignment="1">
      <alignment horizontal="center" vertical="center" wrapText="1"/>
      <protection/>
    </xf>
    <xf numFmtId="0" fontId="2" fillId="0" borderId="5" xfId="20" applyFont="1" applyBorder="1" applyAlignment="1">
      <alignment horizontal="center" vertical="center" wrapText="1"/>
      <protection/>
    </xf>
    <xf numFmtId="0" fontId="2" fillId="0" borderId="3" xfId="20" applyFont="1" applyBorder="1" applyAlignment="1">
      <alignment horizontal="center" vertical="center" wrapText="1"/>
      <protection/>
    </xf>
    <xf numFmtId="0" fontId="20" fillId="0" borderId="15"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3" fillId="0" borderId="18" xfId="20" applyFont="1" applyBorder="1" applyAlignment="1">
      <alignment horizontal="center" vertical="center" wrapText="1"/>
      <protection/>
    </xf>
    <xf numFmtId="0" fontId="3" fillId="0" borderId="4"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3" fillId="0" borderId="18" xfId="20" applyFont="1" applyBorder="1" applyAlignment="1">
      <alignment horizontal="left" vertical="center" wrapText="1"/>
      <protection/>
    </xf>
    <xf numFmtId="0" fontId="3" fillId="0" borderId="4" xfId="20" applyFont="1" applyBorder="1" applyAlignment="1">
      <alignment horizontal="left" vertical="center" wrapText="1"/>
      <protection/>
    </xf>
    <xf numFmtId="0" fontId="3" fillId="0" borderId="2" xfId="20" applyFont="1" applyBorder="1" applyAlignment="1">
      <alignment horizontal="left" vertical="center" wrapText="1"/>
      <protection/>
    </xf>
    <xf numFmtId="0" fontId="13" fillId="0" borderId="1" xfId="20" applyFont="1" applyFill="1" applyBorder="1" applyAlignment="1">
      <alignment horizontal="center" vertical="center"/>
      <protection/>
    </xf>
    <xf numFmtId="0" fontId="14" fillId="4" borderId="1" xfId="20" applyFont="1" applyFill="1" applyBorder="1" applyAlignment="1">
      <alignment horizontal="center" vertical="center"/>
      <protection/>
    </xf>
    <xf numFmtId="0" fontId="13" fillId="6" borderId="1" xfId="20" applyFont="1" applyFill="1" applyBorder="1" applyAlignment="1">
      <alignment horizontal="center" vertical="center"/>
      <protection/>
    </xf>
  </cellXfs>
  <cellStyles count="52">
    <cellStyle name="Normal" xfId="0"/>
    <cellStyle name="Percent" xfId="15"/>
    <cellStyle name="Currency" xfId="16"/>
    <cellStyle name="Currency [0]" xfId="17"/>
    <cellStyle name="Comma" xfId="18"/>
    <cellStyle name="Comma [0]" xfId="19"/>
    <cellStyle name="Normální 5" xfId="20"/>
    <cellStyle name="Normální 2" xfId="21"/>
    <cellStyle name="Normální 3" xfId="22"/>
    <cellStyle name="Normal 2" xfId="23"/>
    <cellStyle name="Normální 2 2" xfId="24"/>
    <cellStyle name="Normální 3 2" xfId="25"/>
    <cellStyle name="Normální 2 3" xfId="26"/>
    <cellStyle name="Normální 3 3" xfId="27"/>
    <cellStyle name="Normální 2 4" xfId="28"/>
    <cellStyle name="Normální 3 4" xfId="29"/>
    <cellStyle name="Normální 2 2 2" xfId="30"/>
    <cellStyle name="Normální 3 2 2" xfId="31"/>
    <cellStyle name="Normální 2 3 2" xfId="32"/>
    <cellStyle name="Normální 3 3 2" xfId="33"/>
    <cellStyle name="Normální 2 5" xfId="34"/>
    <cellStyle name="Normální 3 5" xfId="35"/>
    <cellStyle name="Normální 2 2 3" xfId="36"/>
    <cellStyle name="Normální 3 2 3" xfId="37"/>
    <cellStyle name="Normální 2 3 3" xfId="38"/>
    <cellStyle name="Normální 3 3 3" xfId="39"/>
    <cellStyle name="Normální 2 7" xfId="40"/>
    <cellStyle name="Normální 3 7" xfId="41"/>
    <cellStyle name="Normální 2 2 5" xfId="42"/>
    <cellStyle name="Normální 3 2 5" xfId="43"/>
    <cellStyle name="Normální 2 3 5" xfId="44"/>
    <cellStyle name="Normální 3 3 5" xfId="45"/>
    <cellStyle name="Normální 2 6" xfId="46"/>
    <cellStyle name="Normální 3 6" xfId="47"/>
    <cellStyle name="Normální 2 2 4" xfId="48"/>
    <cellStyle name="Normální 3 2 4" xfId="49"/>
    <cellStyle name="Normální 2 3 4" xfId="50"/>
    <cellStyle name="Normální 3 3 4" xfId="51"/>
    <cellStyle name="Normální 2 4 2" xfId="52"/>
    <cellStyle name="Normální 3 4 2" xfId="53"/>
    <cellStyle name="Normální 2 2 2 2" xfId="54"/>
    <cellStyle name="Normální 3 2 2 2" xfId="55"/>
    <cellStyle name="Normální 2 3 2 2" xfId="56"/>
    <cellStyle name="Normální 3 3 2 2" xfId="57"/>
    <cellStyle name="Normální 2 5 2" xfId="58"/>
    <cellStyle name="Normální 3 5 2" xfId="59"/>
    <cellStyle name="Normální 2 2 3 2" xfId="60"/>
    <cellStyle name="Normální 3 2 3 2" xfId="61"/>
    <cellStyle name="Normální 2 3 3 2" xfId="62"/>
    <cellStyle name="Normální 3 3 3 2" xfId="63"/>
    <cellStyle name="Normální 4" xfId="64"/>
    <cellStyle name="Zvýraznění 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76200</xdr:rowOff>
    </xdr:from>
    <xdr:to>
      <xdr:col>3</xdr:col>
      <xdr:colOff>609600</xdr:colOff>
      <xdr:row>4</xdr:row>
      <xdr:rowOff>47625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0" y="76200"/>
          <a:ext cx="2324100" cy="73342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3649F-01CC-42A7-8E29-F69EAC2074C4}">
  <dimension ref="B5:K47"/>
  <sheetViews>
    <sheetView workbookViewId="0" topLeftCell="A16">
      <selection activeCell="C39" sqref="C39:D39"/>
    </sheetView>
  </sheetViews>
  <sheetFormatPr defaultColWidth="9.140625" defaultRowHeight="15"/>
  <cols>
    <col min="1" max="1" width="4.8515625" style="0" customWidth="1"/>
    <col min="2" max="8" width="12.57421875" style="0" customWidth="1"/>
    <col min="9" max="9" width="4.421875" style="0" customWidth="1"/>
  </cols>
  <sheetData>
    <row r="5" spans="2:8" ht="15">
      <c r="B5" s="35" t="s">
        <v>418</v>
      </c>
      <c r="C5" s="35"/>
      <c r="D5" s="35"/>
      <c r="E5" s="35"/>
      <c r="F5" s="35"/>
      <c r="G5" s="35"/>
      <c r="H5" s="35"/>
    </row>
    <row r="6" spans="2:8" ht="15">
      <c r="B6" s="35"/>
      <c r="C6" s="35"/>
      <c r="D6" s="35"/>
      <c r="E6" s="35"/>
      <c r="F6" s="35"/>
      <c r="G6" s="35"/>
      <c r="H6" s="35"/>
    </row>
    <row r="7" spans="2:8" ht="28.5" customHeight="1">
      <c r="B7" s="35"/>
      <c r="C7" s="35"/>
      <c r="D7" s="35"/>
      <c r="E7" s="35"/>
      <c r="F7" s="35"/>
      <c r="G7" s="35"/>
      <c r="H7" s="35"/>
    </row>
    <row r="9" spans="3:7" ht="15">
      <c r="C9" s="46" t="s">
        <v>23</v>
      </c>
      <c r="D9" s="46"/>
      <c r="E9" s="47"/>
      <c r="F9" s="47"/>
      <c r="G9" s="47"/>
    </row>
    <row r="10" spans="3:10" ht="15">
      <c r="C10" s="46" t="s">
        <v>20</v>
      </c>
      <c r="D10" s="46"/>
      <c r="E10" s="48"/>
      <c r="F10" s="48"/>
      <c r="G10" s="48"/>
      <c r="J10" s="9"/>
    </row>
    <row r="11" spans="3:11" ht="15">
      <c r="C11" s="46" t="s">
        <v>21</v>
      </c>
      <c r="D11" s="46"/>
      <c r="E11" s="48"/>
      <c r="F11" s="48"/>
      <c r="G11" s="48"/>
      <c r="K11" s="9"/>
    </row>
    <row r="12" spans="3:11" ht="15">
      <c r="C12" s="46" t="s">
        <v>22</v>
      </c>
      <c r="D12" s="46"/>
      <c r="E12" s="48"/>
      <c r="F12" s="48"/>
      <c r="G12" s="48"/>
      <c r="K12" s="9"/>
    </row>
    <row r="13" ht="15.75" customHeight="1"/>
    <row r="14" spans="2:8" ht="18.75" customHeight="1">
      <c r="B14" s="36" t="s">
        <v>419</v>
      </c>
      <c r="C14" s="37"/>
      <c r="D14" s="37"/>
      <c r="E14" s="37"/>
      <c r="F14" s="37"/>
      <c r="G14" s="37"/>
      <c r="H14" s="37"/>
    </row>
    <row r="15" spans="2:8" ht="18.75" customHeight="1">
      <c r="B15" s="37"/>
      <c r="C15" s="37"/>
      <c r="D15" s="37"/>
      <c r="E15" s="37"/>
      <c r="F15" s="37"/>
      <c r="G15" s="37"/>
      <c r="H15" s="37"/>
    </row>
    <row r="16" spans="2:8" ht="18.75" customHeight="1">
      <c r="B16" s="37"/>
      <c r="C16" s="37"/>
      <c r="D16" s="37"/>
      <c r="E16" s="37"/>
      <c r="F16" s="37"/>
      <c r="G16" s="37"/>
      <c r="H16" s="37"/>
    </row>
    <row r="17" spans="2:8" ht="18.75" customHeight="1">
      <c r="B17" s="37"/>
      <c r="C17" s="37"/>
      <c r="D17" s="37"/>
      <c r="E17" s="37"/>
      <c r="F17" s="37"/>
      <c r="G17" s="37"/>
      <c r="H17" s="37"/>
    </row>
    <row r="18" spans="2:8" ht="18.75" customHeight="1">
      <c r="B18" s="37"/>
      <c r="C18" s="37"/>
      <c r="D18" s="37"/>
      <c r="E18" s="37"/>
      <c r="F18" s="37"/>
      <c r="G18" s="37"/>
      <c r="H18" s="37"/>
    </row>
    <row r="19" spans="2:8" ht="18.75" customHeight="1">
      <c r="B19" s="37"/>
      <c r="C19" s="37"/>
      <c r="D19" s="37"/>
      <c r="E19" s="37"/>
      <c r="F19" s="37"/>
      <c r="G19" s="37"/>
      <c r="H19" s="37"/>
    </row>
    <row r="20" spans="2:8" ht="18.75" customHeight="1">
      <c r="B20" s="37"/>
      <c r="C20" s="37"/>
      <c r="D20" s="37"/>
      <c r="E20" s="37"/>
      <c r="F20" s="37"/>
      <c r="G20" s="37"/>
      <c r="H20" s="37"/>
    </row>
    <row r="21" spans="2:8" ht="18.75" customHeight="1">
      <c r="B21" s="37"/>
      <c r="C21" s="37"/>
      <c r="D21" s="37"/>
      <c r="E21" s="37"/>
      <c r="F21" s="37"/>
      <c r="G21" s="37"/>
      <c r="H21" s="37"/>
    </row>
    <row r="22" spans="2:8" ht="18.75" customHeight="1">
      <c r="B22" s="37"/>
      <c r="C22" s="37"/>
      <c r="D22" s="37"/>
      <c r="E22" s="37"/>
      <c r="F22" s="37"/>
      <c r="G22" s="37"/>
      <c r="H22" s="37"/>
    </row>
    <row r="23" spans="2:8" ht="18.75" customHeight="1">
      <c r="B23" s="37"/>
      <c r="C23" s="37"/>
      <c r="D23" s="37"/>
      <c r="E23" s="37"/>
      <c r="F23" s="37"/>
      <c r="G23" s="37"/>
      <c r="H23" s="37"/>
    </row>
    <row r="24" spans="2:8" ht="18.75" customHeight="1">
      <c r="B24" s="37"/>
      <c r="C24" s="37"/>
      <c r="D24" s="37"/>
      <c r="E24" s="37"/>
      <c r="F24" s="37"/>
      <c r="G24" s="37"/>
      <c r="H24" s="37"/>
    </row>
    <row r="25" spans="2:8" ht="18.75" customHeight="1">
      <c r="B25" s="37"/>
      <c r="C25" s="37"/>
      <c r="D25" s="37"/>
      <c r="E25" s="37"/>
      <c r="F25" s="37"/>
      <c r="G25" s="37"/>
      <c r="H25" s="37"/>
    </row>
    <row r="26" spans="2:8" ht="18.75" customHeight="1">
      <c r="B26" s="37"/>
      <c r="C26" s="37"/>
      <c r="D26" s="37"/>
      <c r="E26" s="37"/>
      <c r="F26" s="37"/>
      <c r="G26" s="37"/>
      <c r="H26" s="37"/>
    </row>
    <row r="27" spans="2:8" ht="18.75" customHeight="1">
      <c r="B27" s="37"/>
      <c r="C27" s="37"/>
      <c r="D27" s="37"/>
      <c r="E27" s="37"/>
      <c r="F27" s="37"/>
      <c r="G27" s="37"/>
      <c r="H27" s="37"/>
    </row>
    <row r="28" spans="2:8" ht="18.75" customHeight="1">
      <c r="B28" s="37"/>
      <c r="C28" s="37"/>
      <c r="D28" s="37"/>
      <c r="E28" s="37"/>
      <c r="F28" s="37"/>
      <c r="G28" s="37"/>
      <c r="H28" s="37"/>
    </row>
    <row r="29" spans="2:8" ht="18.75" customHeight="1">
      <c r="B29" s="37"/>
      <c r="C29" s="37"/>
      <c r="D29" s="37"/>
      <c r="E29" s="37"/>
      <c r="F29" s="37"/>
      <c r="G29" s="37"/>
      <c r="H29" s="37"/>
    </row>
    <row r="30" spans="2:8" ht="18.75" customHeight="1">
      <c r="B30" s="37"/>
      <c r="C30" s="37"/>
      <c r="D30" s="37"/>
      <c r="E30" s="37"/>
      <c r="F30" s="37"/>
      <c r="G30" s="37"/>
      <c r="H30" s="37"/>
    </row>
    <row r="31" spans="2:8" ht="18.75" customHeight="1">
      <c r="B31" s="37"/>
      <c r="C31" s="37"/>
      <c r="D31" s="37"/>
      <c r="E31" s="37"/>
      <c r="F31" s="37"/>
      <c r="G31" s="37"/>
      <c r="H31" s="37"/>
    </row>
    <row r="32" spans="2:8" ht="18.75" customHeight="1">
      <c r="B32" s="37"/>
      <c r="C32" s="37"/>
      <c r="D32" s="37"/>
      <c r="E32" s="37"/>
      <c r="F32" s="37"/>
      <c r="G32" s="37"/>
      <c r="H32" s="37"/>
    </row>
    <row r="33" spans="2:8" ht="18.75" customHeight="1">
      <c r="B33" s="37"/>
      <c r="C33" s="37"/>
      <c r="D33" s="37"/>
      <c r="E33" s="37"/>
      <c r="F33" s="37"/>
      <c r="G33" s="37"/>
      <c r="H33" s="37"/>
    </row>
    <row r="34" spans="2:8" ht="14.25" customHeight="1">
      <c r="B34" s="37"/>
      <c r="C34" s="37"/>
      <c r="D34" s="37"/>
      <c r="E34" s="37"/>
      <c r="F34" s="37"/>
      <c r="G34" s="37"/>
      <c r="H34" s="37"/>
    </row>
    <row r="36" spans="3:8" ht="15.75" thickBot="1">
      <c r="C36" s="1"/>
      <c r="D36" s="1"/>
      <c r="E36" s="1"/>
      <c r="F36" s="1"/>
      <c r="G36" s="1"/>
      <c r="H36" s="1"/>
    </row>
    <row r="37" spans="3:8" ht="15">
      <c r="C37" s="38" t="s">
        <v>9</v>
      </c>
      <c r="D37" s="39"/>
      <c r="E37" s="40">
        <f>'Cenová kalkulace'!E32</f>
        <v>0</v>
      </c>
      <c r="F37" s="41"/>
      <c r="G37" s="2"/>
      <c r="H37" s="1"/>
    </row>
    <row r="38" spans="3:8" ht="15">
      <c r="C38" s="42" t="s">
        <v>422</v>
      </c>
      <c r="D38" s="43"/>
      <c r="E38" s="44">
        <f>'Cenová kalkulace'!E33</f>
        <v>0</v>
      </c>
      <c r="F38" s="45"/>
      <c r="G38" s="2"/>
      <c r="H38" s="1"/>
    </row>
    <row r="39" spans="3:8" ht="15.75" thickBot="1">
      <c r="C39" s="49" t="s">
        <v>10</v>
      </c>
      <c r="D39" s="50"/>
      <c r="E39" s="51">
        <f>'Cenová kalkulace'!E34</f>
        <v>0</v>
      </c>
      <c r="F39" s="52"/>
      <c r="G39" s="2"/>
      <c r="H39" s="1"/>
    </row>
    <row r="42" spans="3:8" ht="15">
      <c r="C42" s="1"/>
      <c r="D42" s="1"/>
      <c r="E42" s="1"/>
      <c r="F42" s="3" t="s">
        <v>11</v>
      </c>
      <c r="G42" s="3" t="s">
        <v>12</v>
      </c>
      <c r="H42" s="1"/>
    </row>
    <row r="46" spans="3:8" ht="15">
      <c r="C46" s="1"/>
      <c r="D46" s="1"/>
      <c r="E46" s="1"/>
      <c r="F46" s="53" t="s">
        <v>13</v>
      </c>
      <c r="G46" s="53"/>
      <c r="H46" s="53"/>
    </row>
    <row r="47" spans="3:8" ht="15">
      <c r="C47" s="1"/>
      <c r="D47" s="1"/>
      <c r="E47" s="1"/>
      <c r="F47" s="54" t="s">
        <v>14</v>
      </c>
      <c r="G47" s="54"/>
      <c r="H47" s="54"/>
    </row>
  </sheetData>
  <mergeCells count="18">
    <mergeCell ref="C39:D39"/>
    <mergeCell ref="E39:F39"/>
    <mergeCell ref="F46:H46"/>
    <mergeCell ref="F47:H47"/>
    <mergeCell ref="B5:H7"/>
    <mergeCell ref="B14:H34"/>
    <mergeCell ref="C37:D37"/>
    <mergeCell ref="E37:F37"/>
    <mergeCell ref="C38:D38"/>
    <mergeCell ref="E38:F38"/>
    <mergeCell ref="C9:D9"/>
    <mergeCell ref="C10:D10"/>
    <mergeCell ref="C11:D11"/>
    <mergeCell ref="C12:D12"/>
    <mergeCell ref="E9:G9"/>
    <mergeCell ref="E10:G10"/>
    <mergeCell ref="E11:G11"/>
    <mergeCell ref="E12:G12"/>
  </mergeCells>
  <printOptions/>
  <pageMargins left="0.7" right="0.7" top="0.787401575" bottom="0.787401575" header="0.3" footer="0.3"/>
  <pageSetup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2AA9D-383E-4E68-8A5C-F3C21D9AC1A1}">
  <dimension ref="A1:D309"/>
  <sheetViews>
    <sheetView workbookViewId="0" topLeftCell="A1">
      <selection activeCell="A1" sqref="A1:D1"/>
    </sheetView>
  </sheetViews>
  <sheetFormatPr defaultColWidth="9.140625" defaultRowHeight="15"/>
  <cols>
    <col min="1" max="1" width="14.28125" style="21" customWidth="1"/>
    <col min="2" max="2" width="29.57421875" style="0" customWidth="1"/>
    <col min="3" max="3" width="49.140625" style="0" customWidth="1"/>
    <col min="4" max="4" width="41.7109375" style="0" customWidth="1"/>
  </cols>
  <sheetData>
    <row r="1" spans="1:4" ht="15.75" thickBot="1">
      <c r="A1" s="64" t="s">
        <v>417</v>
      </c>
      <c r="B1" s="65"/>
      <c r="C1" s="65"/>
      <c r="D1" s="66"/>
    </row>
    <row r="2" spans="1:4" ht="15.75" thickBot="1">
      <c r="A2" s="55" t="s">
        <v>24</v>
      </c>
      <c r="B2" s="56"/>
      <c r="C2" s="56"/>
      <c r="D2" s="57"/>
    </row>
    <row r="3" spans="1:4" ht="24.75" thickBot="1">
      <c r="A3" s="20" t="s">
        <v>0</v>
      </c>
      <c r="B3" s="22" t="s">
        <v>1</v>
      </c>
      <c r="C3" s="22" t="s">
        <v>2</v>
      </c>
      <c r="D3" s="23" t="s">
        <v>420</v>
      </c>
    </row>
    <row r="4" spans="1:4" ht="34.5" thickBot="1">
      <c r="A4" s="58" t="s">
        <v>25</v>
      </c>
      <c r="B4" s="25" t="s">
        <v>26</v>
      </c>
      <c r="C4" s="25" t="s">
        <v>27</v>
      </c>
      <c r="D4" s="24" t="s">
        <v>423</v>
      </c>
    </row>
    <row r="5" spans="1:4" ht="34.5" thickBot="1">
      <c r="A5" s="59"/>
      <c r="B5" s="25" t="s">
        <v>28</v>
      </c>
      <c r="C5" s="25" t="s">
        <v>29</v>
      </c>
      <c r="D5" s="24" t="s">
        <v>423</v>
      </c>
    </row>
    <row r="6" spans="1:4" ht="34.5" thickBot="1">
      <c r="A6" s="59"/>
      <c r="B6" s="25" t="s">
        <v>30</v>
      </c>
      <c r="C6" s="25" t="s">
        <v>31</v>
      </c>
      <c r="D6" s="24" t="s">
        <v>423</v>
      </c>
    </row>
    <row r="7" spans="1:4" ht="15.75" thickBot="1">
      <c r="A7" s="59"/>
      <c r="B7" s="26" t="s">
        <v>3</v>
      </c>
      <c r="C7" s="27" t="s">
        <v>32</v>
      </c>
      <c r="D7" s="28" t="s">
        <v>424</v>
      </c>
    </row>
    <row r="8" spans="1:4" ht="15.75" thickBot="1">
      <c r="A8" s="55" t="s">
        <v>33</v>
      </c>
      <c r="B8" s="56"/>
      <c r="C8" s="56"/>
      <c r="D8" s="57"/>
    </row>
    <row r="9" spans="1:4" ht="24.75" thickBot="1">
      <c r="A9" s="20" t="s">
        <v>0</v>
      </c>
      <c r="B9" s="22" t="s">
        <v>1</v>
      </c>
      <c r="C9" s="22" t="s">
        <v>2</v>
      </c>
      <c r="D9" s="23" t="s">
        <v>420</v>
      </c>
    </row>
    <row r="10" spans="1:4" ht="15.75" thickBot="1">
      <c r="A10" s="58" t="s">
        <v>34</v>
      </c>
      <c r="B10" s="25" t="s">
        <v>35</v>
      </c>
      <c r="C10" s="25" t="s">
        <v>36</v>
      </c>
      <c r="D10" s="24" t="s">
        <v>424</v>
      </c>
    </row>
    <row r="11" spans="1:4" ht="57" thickBot="1">
      <c r="A11" s="59"/>
      <c r="B11" s="25" t="s">
        <v>37</v>
      </c>
      <c r="C11" s="25" t="s">
        <v>38</v>
      </c>
      <c r="D11" s="24" t="s">
        <v>423</v>
      </c>
    </row>
    <row r="12" spans="1:4" ht="57" thickBot="1">
      <c r="A12" s="59"/>
      <c r="B12" s="25" t="s">
        <v>39</v>
      </c>
      <c r="C12" s="25" t="s">
        <v>40</v>
      </c>
      <c r="D12" s="24" t="s">
        <v>423</v>
      </c>
    </row>
    <row r="13" spans="1:4" ht="203.25" thickBot="1">
      <c r="A13" s="59"/>
      <c r="B13" s="25" t="s">
        <v>41</v>
      </c>
      <c r="C13" s="25" t="s">
        <v>42</v>
      </c>
      <c r="D13" s="24" t="s">
        <v>423</v>
      </c>
    </row>
    <row r="14" spans="1:4" ht="113.25" thickBot="1">
      <c r="A14" s="59"/>
      <c r="B14" s="25" t="s">
        <v>43</v>
      </c>
      <c r="C14" s="25" t="s">
        <v>44</v>
      </c>
      <c r="D14" s="24" t="s">
        <v>423</v>
      </c>
    </row>
    <row r="15" spans="1:4" ht="45.75" thickBot="1">
      <c r="A15" s="59"/>
      <c r="B15" s="25" t="s">
        <v>45</v>
      </c>
      <c r="C15" s="25" t="s">
        <v>46</v>
      </c>
      <c r="D15" s="24" t="s">
        <v>423</v>
      </c>
    </row>
    <row r="16" spans="1:4" ht="45.75" thickBot="1">
      <c r="A16" s="59"/>
      <c r="B16" s="25" t="s">
        <v>47</v>
      </c>
      <c r="C16" s="25" t="s">
        <v>48</v>
      </c>
      <c r="D16" s="24" t="s">
        <v>423</v>
      </c>
    </row>
    <row r="17" spans="1:4" ht="45.75" thickBot="1">
      <c r="A17" s="59"/>
      <c r="B17" s="25" t="s">
        <v>49</v>
      </c>
      <c r="C17" s="25" t="s">
        <v>50</v>
      </c>
      <c r="D17" s="24" t="s">
        <v>424</v>
      </c>
    </row>
    <row r="18" spans="1:4" ht="34.5" thickBot="1">
      <c r="A18" s="59"/>
      <c r="B18" s="25" t="s">
        <v>51</v>
      </c>
      <c r="C18" s="25" t="s">
        <v>52</v>
      </c>
      <c r="D18" s="24" t="s">
        <v>424</v>
      </c>
    </row>
    <row r="19" spans="1:4" ht="135.75" thickBot="1">
      <c r="A19" s="59"/>
      <c r="B19" s="25" t="s">
        <v>53</v>
      </c>
      <c r="C19" s="25" t="s">
        <v>54</v>
      </c>
      <c r="D19" s="24" t="s">
        <v>423</v>
      </c>
    </row>
    <row r="20" spans="1:4" ht="23.25" thickBot="1">
      <c r="A20" s="59"/>
      <c r="B20" s="25" t="s">
        <v>55</v>
      </c>
      <c r="C20" s="25" t="s">
        <v>56</v>
      </c>
      <c r="D20" s="24" t="s">
        <v>424</v>
      </c>
    </row>
    <row r="21" spans="1:4" ht="34.5" thickBot="1">
      <c r="A21" s="59"/>
      <c r="B21" s="25" t="s">
        <v>57</v>
      </c>
      <c r="C21" s="25" t="s">
        <v>58</v>
      </c>
      <c r="D21" s="24" t="s">
        <v>424</v>
      </c>
    </row>
    <row r="22" spans="1:4" ht="135.75" thickBot="1">
      <c r="A22" s="59"/>
      <c r="B22" s="25" t="s">
        <v>59</v>
      </c>
      <c r="C22" s="25" t="s">
        <v>60</v>
      </c>
      <c r="D22" s="24" t="s">
        <v>423</v>
      </c>
    </row>
    <row r="23" spans="1:4" ht="15.75" thickBot="1">
      <c r="A23" s="59"/>
      <c r="B23" s="25" t="s">
        <v>61</v>
      </c>
      <c r="C23" s="25" t="s">
        <v>62</v>
      </c>
      <c r="D23" s="24" t="s">
        <v>424</v>
      </c>
    </row>
    <row r="24" spans="1:4" ht="45.75" thickBot="1">
      <c r="A24" s="59"/>
      <c r="B24" s="25" t="s">
        <v>63</v>
      </c>
      <c r="C24" s="25" t="s">
        <v>64</v>
      </c>
      <c r="D24" s="24" t="s">
        <v>424</v>
      </c>
    </row>
    <row r="25" spans="1:4" ht="57" thickBot="1">
      <c r="A25" s="59"/>
      <c r="B25" s="25" t="s">
        <v>65</v>
      </c>
      <c r="C25" s="25" t="s">
        <v>66</v>
      </c>
      <c r="D25" s="24" t="s">
        <v>423</v>
      </c>
    </row>
    <row r="26" spans="1:4" ht="45.75" thickBot="1">
      <c r="A26" s="59"/>
      <c r="B26" s="25" t="s">
        <v>67</v>
      </c>
      <c r="C26" s="25" t="s">
        <v>68</v>
      </c>
      <c r="D26" s="24" t="s">
        <v>424</v>
      </c>
    </row>
    <row r="27" spans="1:4" ht="23.25" thickBot="1">
      <c r="A27" s="59"/>
      <c r="B27" s="25" t="s">
        <v>5</v>
      </c>
      <c r="C27" s="25" t="s">
        <v>69</v>
      </c>
      <c r="D27" s="24" t="s">
        <v>423</v>
      </c>
    </row>
    <row r="28" spans="1:4" ht="23.25" thickBot="1">
      <c r="A28" s="60"/>
      <c r="B28" s="25" t="s">
        <v>7</v>
      </c>
      <c r="C28" s="25" t="s">
        <v>70</v>
      </c>
      <c r="D28" s="24" t="s">
        <v>423</v>
      </c>
    </row>
    <row r="29" spans="1:4" ht="15.75" thickBot="1">
      <c r="A29" s="58" t="s">
        <v>71</v>
      </c>
      <c r="B29" s="25" t="s">
        <v>35</v>
      </c>
      <c r="C29" s="25" t="s">
        <v>36</v>
      </c>
      <c r="D29" s="24" t="s">
        <v>424</v>
      </c>
    </row>
    <row r="30" spans="1:4" ht="57" thickBot="1">
      <c r="A30" s="59"/>
      <c r="B30" s="25" t="s">
        <v>37</v>
      </c>
      <c r="C30" s="25" t="s">
        <v>38</v>
      </c>
      <c r="D30" s="24" t="s">
        <v>423</v>
      </c>
    </row>
    <row r="31" spans="1:4" ht="57" thickBot="1">
      <c r="A31" s="59"/>
      <c r="B31" s="25" t="s">
        <v>39</v>
      </c>
      <c r="C31" s="25" t="s">
        <v>40</v>
      </c>
      <c r="D31" s="24" t="s">
        <v>423</v>
      </c>
    </row>
    <row r="32" spans="1:4" ht="113.25" thickBot="1">
      <c r="A32" s="59"/>
      <c r="B32" s="25" t="s">
        <v>41</v>
      </c>
      <c r="C32" s="25" t="s">
        <v>72</v>
      </c>
      <c r="D32" s="24" t="s">
        <v>423</v>
      </c>
    </row>
    <row r="33" spans="1:4" ht="113.25" thickBot="1">
      <c r="A33" s="59"/>
      <c r="B33" s="25" t="s">
        <v>43</v>
      </c>
      <c r="C33" s="25" t="s">
        <v>44</v>
      </c>
      <c r="D33" s="24" t="s">
        <v>423</v>
      </c>
    </row>
    <row r="34" spans="1:4" ht="45.75" thickBot="1">
      <c r="A34" s="59"/>
      <c r="B34" s="25" t="s">
        <v>45</v>
      </c>
      <c r="C34" s="25" t="s">
        <v>46</v>
      </c>
      <c r="D34" s="24" t="s">
        <v>423</v>
      </c>
    </row>
    <row r="35" spans="1:4" ht="45.75" thickBot="1">
      <c r="A35" s="59"/>
      <c r="B35" s="25" t="s">
        <v>47</v>
      </c>
      <c r="C35" s="25" t="s">
        <v>48</v>
      </c>
      <c r="D35" s="24" t="s">
        <v>423</v>
      </c>
    </row>
    <row r="36" spans="1:4" ht="45.75" thickBot="1">
      <c r="A36" s="59"/>
      <c r="B36" s="25" t="s">
        <v>49</v>
      </c>
      <c r="C36" s="25" t="s">
        <v>50</v>
      </c>
      <c r="D36" s="24" t="s">
        <v>424</v>
      </c>
    </row>
    <row r="37" spans="1:4" ht="34.5" thickBot="1">
      <c r="A37" s="59"/>
      <c r="B37" s="25" t="s">
        <v>51</v>
      </c>
      <c r="C37" s="25" t="s">
        <v>52</v>
      </c>
      <c r="D37" s="24" t="s">
        <v>424</v>
      </c>
    </row>
    <row r="38" spans="1:4" ht="135.75" thickBot="1">
      <c r="A38" s="59"/>
      <c r="B38" s="25" t="s">
        <v>53</v>
      </c>
      <c r="C38" s="25" t="s">
        <v>54</v>
      </c>
      <c r="D38" s="24" t="s">
        <v>423</v>
      </c>
    </row>
    <row r="39" spans="1:4" ht="23.25" thickBot="1">
      <c r="A39" s="59"/>
      <c r="B39" s="25" t="s">
        <v>55</v>
      </c>
      <c r="C39" s="25" t="s">
        <v>56</v>
      </c>
      <c r="D39" s="24" t="s">
        <v>424</v>
      </c>
    </row>
    <row r="40" spans="1:4" ht="34.5" thickBot="1">
      <c r="A40" s="59"/>
      <c r="B40" s="25" t="s">
        <v>57</v>
      </c>
      <c r="C40" s="25" t="s">
        <v>58</v>
      </c>
      <c r="D40" s="24" t="s">
        <v>424</v>
      </c>
    </row>
    <row r="41" spans="1:4" ht="135.75" thickBot="1">
      <c r="A41" s="59"/>
      <c r="B41" s="25" t="s">
        <v>59</v>
      </c>
      <c r="C41" s="25" t="s">
        <v>60</v>
      </c>
      <c r="D41" s="24" t="s">
        <v>423</v>
      </c>
    </row>
    <row r="42" spans="1:4" ht="15.75" thickBot="1">
      <c r="A42" s="59"/>
      <c r="B42" s="25" t="s">
        <v>61</v>
      </c>
      <c r="C42" s="25" t="s">
        <v>62</v>
      </c>
      <c r="D42" s="24" t="s">
        <v>424</v>
      </c>
    </row>
    <row r="43" spans="1:4" ht="45.75" thickBot="1">
      <c r="A43" s="59"/>
      <c r="B43" s="25" t="s">
        <v>63</v>
      </c>
      <c r="C43" s="25" t="s">
        <v>64</v>
      </c>
      <c r="D43" s="24" t="s">
        <v>424</v>
      </c>
    </row>
    <row r="44" spans="1:4" ht="34.5" thickBot="1">
      <c r="A44" s="59"/>
      <c r="B44" s="25" t="s">
        <v>65</v>
      </c>
      <c r="C44" s="25" t="s">
        <v>73</v>
      </c>
      <c r="D44" s="24" t="s">
        <v>423</v>
      </c>
    </row>
    <row r="45" spans="1:4" ht="34.5" thickBot="1">
      <c r="A45" s="59"/>
      <c r="B45" s="25" t="s">
        <v>74</v>
      </c>
      <c r="C45" s="25" t="s">
        <v>75</v>
      </c>
      <c r="D45" s="24" t="s">
        <v>423</v>
      </c>
    </row>
    <row r="46" spans="1:4" ht="45.75" thickBot="1">
      <c r="A46" s="59"/>
      <c r="B46" s="25" t="s">
        <v>67</v>
      </c>
      <c r="C46" s="25" t="s">
        <v>68</v>
      </c>
      <c r="D46" s="24" t="s">
        <v>424</v>
      </c>
    </row>
    <row r="47" spans="1:4" ht="23.25" thickBot="1">
      <c r="A47" s="59"/>
      <c r="B47" s="25" t="s">
        <v>5</v>
      </c>
      <c r="C47" s="25" t="s">
        <v>69</v>
      </c>
      <c r="D47" s="24" t="s">
        <v>423</v>
      </c>
    </row>
    <row r="48" spans="1:4" ht="23.25" thickBot="1">
      <c r="A48" s="60"/>
      <c r="B48" s="25" t="s">
        <v>7</v>
      </c>
      <c r="C48" s="25" t="s">
        <v>70</v>
      </c>
      <c r="D48" s="24" t="s">
        <v>423</v>
      </c>
    </row>
    <row r="49" spans="1:4" ht="15.75" thickBot="1">
      <c r="A49" s="55" t="s">
        <v>76</v>
      </c>
      <c r="B49" s="56"/>
      <c r="C49" s="56"/>
      <c r="D49" s="57"/>
    </row>
    <row r="50" spans="1:4" ht="24.75" thickBot="1">
      <c r="A50" s="20" t="s">
        <v>0</v>
      </c>
      <c r="B50" s="22" t="s">
        <v>1</v>
      </c>
      <c r="C50" s="22" t="s">
        <v>2</v>
      </c>
      <c r="D50" s="23" t="s">
        <v>420</v>
      </c>
    </row>
    <row r="51" spans="1:4" ht="24.75" thickBot="1">
      <c r="A51" s="61" t="s">
        <v>77</v>
      </c>
      <c r="B51" s="29" t="s">
        <v>78</v>
      </c>
      <c r="C51" s="29" t="s">
        <v>79</v>
      </c>
      <c r="D51" s="24" t="s">
        <v>424</v>
      </c>
    </row>
    <row r="52" spans="1:4" ht="15.75" thickBot="1">
      <c r="A52" s="62"/>
      <c r="B52" s="29" t="s">
        <v>80</v>
      </c>
      <c r="C52" s="29" t="s">
        <v>81</v>
      </c>
      <c r="D52" s="24" t="s">
        <v>424</v>
      </c>
    </row>
    <row r="53" spans="1:4" ht="15.75" thickBot="1">
      <c r="A53" s="62"/>
      <c r="B53" s="29" t="s">
        <v>82</v>
      </c>
      <c r="C53" s="29" t="s">
        <v>83</v>
      </c>
      <c r="D53" s="24" t="s">
        <v>424</v>
      </c>
    </row>
    <row r="54" spans="1:4" ht="15.75" thickBot="1">
      <c r="A54" s="62"/>
      <c r="B54" s="29" t="s">
        <v>84</v>
      </c>
      <c r="C54" s="29" t="s">
        <v>85</v>
      </c>
      <c r="D54" s="24" t="s">
        <v>424</v>
      </c>
    </row>
    <row r="55" spans="1:4" ht="36.75" thickBot="1">
      <c r="A55" s="62"/>
      <c r="B55" s="29" t="s">
        <v>86</v>
      </c>
      <c r="C55" s="29" t="s">
        <v>87</v>
      </c>
      <c r="D55" s="24" t="s">
        <v>424</v>
      </c>
    </row>
    <row r="56" spans="1:4" ht="15.75" thickBot="1">
      <c r="A56" s="62"/>
      <c r="B56" s="29" t="s">
        <v>88</v>
      </c>
      <c r="C56" s="29" t="s">
        <v>89</v>
      </c>
      <c r="D56" s="24" t="s">
        <v>424</v>
      </c>
    </row>
    <row r="57" spans="1:4" ht="24.75" thickBot="1">
      <c r="A57" s="62"/>
      <c r="B57" s="29" t="s">
        <v>90</v>
      </c>
      <c r="C57" s="29" t="s">
        <v>91</v>
      </c>
      <c r="D57" s="24" t="s">
        <v>424</v>
      </c>
    </row>
    <row r="58" spans="1:4" ht="24.75" thickBot="1">
      <c r="A58" s="62"/>
      <c r="B58" s="29" t="s">
        <v>94</v>
      </c>
      <c r="C58" s="29" t="s">
        <v>95</v>
      </c>
      <c r="D58" s="24" t="s">
        <v>423</v>
      </c>
    </row>
    <row r="59" spans="1:4" ht="15.75" thickBot="1">
      <c r="A59" s="62"/>
      <c r="B59" s="29" t="s">
        <v>96</v>
      </c>
      <c r="C59" s="29" t="s">
        <v>97</v>
      </c>
      <c r="D59" s="24" t="s">
        <v>423</v>
      </c>
    </row>
    <row r="60" spans="1:4" ht="15.75" thickBot="1">
      <c r="A60" s="62"/>
      <c r="B60" s="29" t="s">
        <v>80</v>
      </c>
      <c r="C60" s="29" t="s">
        <v>98</v>
      </c>
      <c r="D60" s="24" t="s">
        <v>423</v>
      </c>
    </row>
    <row r="61" spans="1:4" ht="36.75" thickBot="1">
      <c r="A61" s="63"/>
      <c r="B61" s="32" t="s">
        <v>92</v>
      </c>
      <c r="C61" s="33" t="s">
        <v>93</v>
      </c>
      <c r="D61" s="34" t="s">
        <v>423</v>
      </c>
    </row>
    <row r="62" spans="1:4" ht="23.25" thickBot="1">
      <c r="A62" s="58" t="s">
        <v>99</v>
      </c>
      <c r="B62" s="25" t="s">
        <v>100</v>
      </c>
      <c r="C62" s="25" t="s">
        <v>101</v>
      </c>
      <c r="D62" s="24" t="s">
        <v>423</v>
      </c>
    </row>
    <row r="63" spans="1:4" ht="15.75" thickBot="1">
      <c r="A63" s="59"/>
      <c r="B63" s="25" t="s">
        <v>102</v>
      </c>
      <c r="C63" s="25" t="s">
        <v>103</v>
      </c>
      <c r="D63" s="24" t="s">
        <v>424</v>
      </c>
    </row>
    <row r="64" spans="1:4" ht="15.75" thickBot="1">
      <c r="A64" s="59"/>
      <c r="B64" s="25" t="s">
        <v>104</v>
      </c>
      <c r="C64" s="25" t="s">
        <v>105</v>
      </c>
      <c r="D64" s="24" t="s">
        <v>423</v>
      </c>
    </row>
    <row r="65" spans="1:4" ht="15.75" thickBot="1">
      <c r="A65" s="59"/>
      <c r="B65" s="25" t="s">
        <v>106</v>
      </c>
      <c r="C65" s="25" t="s">
        <v>107</v>
      </c>
      <c r="D65" s="24" t="s">
        <v>423</v>
      </c>
    </row>
    <row r="66" spans="1:4" ht="15.75" thickBot="1">
      <c r="A66" s="59"/>
      <c r="B66" s="25" t="s">
        <v>108</v>
      </c>
      <c r="C66" s="25" t="s">
        <v>109</v>
      </c>
      <c r="D66" s="24" t="s">
        <v>423</v>
      </c>
    </row>
    <row r="67" spans="1:4" ht="34.5" thickBot="1">
      <c r="A67" s="59"/>
      <c r="B67" s="25" t="s">
        <v>110</v>
      </c>
      <c r="C67" s="25" t="s">
        <v>111</v>
      </c>
      <c r="D67" s="24" t="s">
        <v>424</v>
      </c>
    </row>
    <row r="68" spans="1:4" ht="23.25" thickBot="1">
      <c r="A68" s="59"/>
      <c r="B68" s="25" t="s">
        <v>112</v>
      </c>
      <c r="C68" s="25" t="s">
        <v>113</v>
      </c>
      <c r="D68" s="24" t="s">
        <v>423</v>
      </c>
    </row>
    <row r="69" spans="1:4" ht="15.75" thickBot="1">
      <c r="A69" s="59"/>
      <c r="B69" s="25" t="s">
        <v>114</v>
      </c>
      <c r="C69" s="25" t="s">
        <v>115</v>
      </c>
      <c r="D69" s="24" t="s">
        <v>423</v>
      </c>
    </row>
    <row r="70" spans="1:4" ht="15.75" thickBot="1">
      <c r="A70" s="59"/>
      <c r="B70" s="25" t="s">
        <v>116</v>
      </c>
      <c r="C70" s="25" t="s">
        <v>117</v>
      </c>
      <c r="D70" s="24" t="s">
        <v>423</v>
      </c>
    </row>
    <row r="71" spans="1:4" ht="15.75" thickBot="1">
      <c r="A71" s="60"/>
      <c r="B71" s="25" t="s">
        <v>92</v>
      </c>
      <c r="C71" s="25" t="s">
        <v>118</v>
      </c>
      <c r="D71" s="24" t="s">
        <v>423</v>
      </c>
    </row>
    <row r="72" spans="1:4" ht="15.75" thickBot="1">
      <c r="A72" s="55" t="s">
        <v>119</v>
      </c>
      <c r="B72" s="56"/>
      <c r="C72" s="56"/>
      <c r="D72" s="57"/>
    </row>
    <row r="73" spans="1:4" ht="24.75" thickBot="1">
      <c r="A73" s="20" t="s">
        <v>0</v>
      </c>
      <c r="B73" s="22" t="s">
        <v>1</v>
      </c>
      <c r="C73" s="22" t="s">
        <v>2</v>
      </c>
      <c r="D73" s="23" t="s">
        <v>420</v>
      </c>
    </row>
    <row r="74" spans="1:4" ht="34.5" thickBot="1">
      <c r="A74" s="58" t="s">
        <v>120</v>
      </c>
      <c r="B74" s="25" t="s">
        <v>121</v>
      </c>
      <c r="C74" s="25" t="s">
        <v>122</v>
      </c>
      <c r="D74" s="24" t="s">
        <v>423</v>
      </c>
    </row>
    <row r="75" spans="1:4" ht="124.5" thickBot="1">
      <c r="A75" s="59"/>
      <c r="B75" s="25" t="s">
        <v>123</v>
      </c>
      <c r="C75" s="25" t="s">
        <v>124</v>
      </c>
      <c r="D75" s="24" t="s">
        <v>423</v>
      </c>
    </row>
    <row r="76" spans="1:4" ht="34.5" thickBot="1">
      <c r="A76" s="59"/>
      <c r="B76" s="25" t="s">
        <v>125</v>
      </c>
      <c r="C76" s="25" t="s">
        <v>126</v>
      </c>
      <c r="D76" s="24" t="s">
        <v>423</v>
      </c>
    </row>
    <row r="77" spans="1:4" ht="23.25" thickBot="1">
      <c r="A77" s="59"/>
      <c r="B77" s="25" t="s">
        <v>127</v>
      </c>
      <c r="C77" s="25" t="s">
        <v>128</v>
      </c>
      <c r="D77" s="24" t="s">
        <v>423</v>
      </c>
    </row>
    <row r="78" spans="1:4" ht="15.75" thickBot="1">
      <c r="A78" s="59"/>
      <c r="B78" s="25" t="s">
        <v>129</v>
      </c>
      <c r="C78" s="25" t="s">
        <v>130</v>
      </c>
      <c r="D78" s="24" t="s">
        <v>423</v>
      </c>
    </row>
    <row r="79" spans="1:4" ht="15.75" thickBot="1">
      <c r="A79" s="59"/>
      <c r="B79" s="25" t="s">
        <v>131</v>
      </c>
      <c r="C79" s="25" t="s">
        <v>132</v>
      </c>
      <c r="D79" s="24" t="s">
        <v>423</v>
      </c>
    </row>
    <row r="80" spans="1:4" ht="15.75" thickBot="1">
      <c r="A80" s="59"/>
      <c r="B80" s="25" t="s">
        <v>133</v>
      </c>
      <c r="C80" s="25" t="s">
        <v>134</v>
      </c>
      <c r="D80" s="24" t="s">
        <v>424</v>
      </c>
    </row>
    <row r="81" spans="1:4" ht="15.75" thickBot="1">
      <c r="A81" s="59"/>
      <c r="B81" s="25" t="s">
        <v>135</v>
      </c>
      <c r="C81" s="25" t="s">
        <v>136</v>
      </c>
      <c r="D81" s="24" t="s">
        <v>423</v>
      </c>
    </row>
    <row r="82" spans="1:4" ht="15.75" thickBot="1">
      <c r="A82" s="59"/>
      <c r="B82" s="25" t="s">
        <v>137</v>
      </c>
      <c r="C82" s="25" t="s">
        <v>138</v>
      </c>
      <c r="D82" s="24" t="s">
        <v>423</v>
      </c>
    </row>
    <row r="83" spans="1:4" ht="15.75" thickBot="1">
      <c r="A83" s="59"/>
      <c r="B83" s="25" t="s">
        <v>139</v>
      </c>
      <c r="C83" s="25" t="s">
        <v>140</v>
      </c>
      <c r="D83" s="24" t="s">
        <v>423</v>
      </c>
    </row>
    <row r="84" spans="1:4" ht="34.5" thickBot="1">
      <c r="A84" s="59"/>
      <c r="B84" s="25" t="s">
        <v>141</v>
      </c>
      <c r="C84" s="25" t="s">
        <v>142</v>
      </c>
      <c r="D84" s="24" t="s">
        <v>423</v>
      </c>
    </row>
    <row r="85" spans="1:4" ht="15.75" thickBot="1">
      <c r="A85" s="59"/>
      <c r="B85" s="25" t="s">
        <v>143</v>
      </c>
      <c r="C85" s="25" t="s">
        <v>144</v>
      </c>
      <c r="D85" s="24" t="s">
        <v>423</v>
      </c>
    </row>
    <row r="86" spans="1:4" ht="15.75" thickBot="1">
      <c r="A86" s="59"/>
      <c r="B86" s="25" t="s">
        <v>47</v>
      </c>
      <c r="C86" s="25" t="s">
        <v>145</v>
      </c>
      <c r="D86" s="24" t="s">
        <v>423</v>
      </c>
    </row>
    <row r="87" spans="1:4" ht="45.75" thickBot="1">
      <c r="A87" s="59"/>
      <c r="B87" s="25" t="s">
        <v>116</v>
      </c>
      <c r="C87" s="25" t="s">
        <v>146</v>
      </c>
      <c r="D87" s="24" t="s">
        <v>423</v>
      </c>
    </row>
    <row r="88" spans="1:4" ht="15.75" thickBot="1">
      <c r="A88" s="59"/>
      <c r="B88" s="25" t="s">
        <v>45</v>
      </c>
      <c r="C88" s="25" t="s">
        <v>147</v>
      </c>
      <c r="D88" s="24" t="s">
        <v>423</v>
      </c>
    </row>
    <row r="89" spans="1:4" ht="23.25" thickBot="1">
      <c r="A89" s="59"/>
      <c r="B89" s="25" t="s">
        <v>148</v>
      </c>
      <c r="C89" s="25" t="s">
        <v>149</v>
      </c>
      <c r="D89" s="24" t="s">
        <v>424</v>
      </c>
    </row>
    <row r="90" spans="1:4" ht="15.75" thickBot="1">
      <c r="A90" s="59"/>
      <c r="B90" s="25" t="s">
        <v>150</v>
      </c>
      <c r="C90" s="25" t="s">
        <v>151</v>
      </c>
      <c r="D90" s="24" t="s">
        <v>424</v>
      </c>
    </row>
    <row r="91" spans="1:4" ht="15.75" thickBot="1">
      <c r="A91" s="59"/>
      <c r="B91" s="25" t="s">
        <v>152</v>
      </c>
      <c r="C91" s="25" t="s">
        <v>153</v>
      </c>
      <c r="D91" s="24" t="s">
        <v>424</v>
      </c>
    </row>
    <row r="92" spans="1:4" ht="15.75" thickBot="1">
      <c r="A92" s="59"/>
      <c r="B92" s="25" t="s">
        <v>154</v>
      </c>
      <c r="C92" s="25" t="s">
        <v>155</v>
      </c>
      <c r="D92" s="24" t="s">
        <v>424</v>
      </c>
    </row>
    <row r="93" spans="1:4" ht="23.25" thickBot="1">
      <c r="A93" s="59"/>
      <c r="B93" s="25" t="s">
        <v>156</v>
      </c>
      <c r="C93" s="25" t="s">
        <v>157</v>
      </c>
      <c r="D93" s="24" t="s">
        <v>424</v>
      </c>
    </row>
    <row r="94" spans="1:4" ht="15.75" thickBot="1">
      <c r="A94" s="59"/>
      <c r="B94" s="25" t="s">
        <v>158</v>
      </c>
      <c r="C94" s="25" t="s">
        <v>159</v>
      </c>
      <c r="D94" s="24" t="s">
        <v>424</v>
      </c>
    </row>
    <row r="95" spans="1:4" ht="34.5" thickBot="1">
      <c r="A95" s="59"/>
      <c r="B95" s="25" t="s">
        <v>160</v>
      </c>
      <c r="C95" s="25" t="s">
        <v>161</v>
      </c>
      <c r="D95" s="24" t="s">
        <v>423</v>
      </c>
    </row>
    <row r="96" spans="1:4" ht="57" thickBot="1">
      <c r="A96" s="59"/>
      <c r="B96" s="25" t="s">
        <v>162</v>
      </c>
      <c r="C96" s="25" t="s">
        <v>163</v>
      </c>
      <c r="D96" s="24" t="s">
        <v>423</v>
      </c>
    </row>
    <row r="97" spans="1:4" ht="79.5" thickBot="1">
      <c r="A97" s="59"/>
      <c r="B97" s="25" t="s">
        <v>164</v>
      </c>
      <c r="C97" s="25" t="s">
        <v>165</v>
      </c>
      <c r="D97" s="24" t="s">
        <v>423</v>
      </c>
    </row>
    <row r="98" spans="1:4" ht="90.75" thickBot="1">
      <c r="A98" s="59"/>
      <c r="B98" s="25" t="s">
        <v>166</v>
      </c>
      <c r="C98" s="25" t="s">
        <v>167</v>
      </c>
      <c r="D98" s="24" t="s">
        <v>423</v>
      </c>
    </row>
    <row r="99" spans="1:4" ht="34.5" thickBot="1">
      <c r="A99" s="59"/>
      <c r="B99" s="25" t="s">
        <v>168</v>
      </c>
      <c r="C99" s="25" t="s">
        <v>169</v>
      </c>
      <c r="D99" s="24" t="s">
        <v>423</v>
      </c>
    </row>
    <row r="100" spans="1:4" ht="15.75" thickBot="1">
      <c r="A100" s="59"/>
      <c r="B100" s="25" t="s">
        <v>170</v>
      </c>
      <c r="C100" s="25" t="s">
        <v>171</v>
      </c>
      <c r="D100" s="24" t="s">
        <v>424</v>
      </c>
    </row>
    <row r="101" spans="1:4" ht="34.5" thickBot="1">
      <c r="A101" s="60"/>
      <c r="B101" s="25" t="s">
        <v>3</v>
      </c>
      <c r="C101" s="25" t="s">
        <v>172</v>
      </c>
      <c r="D101" s="24" t="s">
        <v>423</v>
      </c>
    </row>
    <row r="102" spans="1:4" ht="34.5" thickBot="1">
      <c r="A102" s="58" t="s">
        <v>173</v>
      </c>
      <c r="B102" s="25" t="s">
        <v>121</v>
      </c>
      <c r="C102" s="25" t="s">
        <v>174</v>
      </c>
      <c r="D102" s="24" t="s">
        <v>423</v>
      </c>
    </row>
    <row r="103" spans="1:4" ht="124.5" thickBot="1">
      <c r="A103" s="59"/>
      <c r="B103" s="25" t="s">
        <v>123</v>
      </c>
      <c r="C103" s="25" t="s">
        <v>124</v>
      </c>
      <c r="D103" s="24" t="s">
        <v>423</v>
      </c>
    </row>
    <row r="104" spans="1:4" ht="23.25" thickBot="1">
      <c r="A104" s="59"/>
      <c r="B104" s="25" t="s">
        <v>175</v>
      </c>
      <c r="C104" s="25" t="s">
        <v>176</v>
      </c>
      <c r="D104" s="24" t="s">
        <v>423</v>
      </c>
    </row>
    <row r="105" spans="1:4" ht="45.75" thickBot="1">
      <c r="A105" s="59"/>
      <c r="B105" s="25" t="s">
        <v>177</v>
      </c>
      <c r="C105" s="25" t="s">
        <v>178</v>
      </c>
      <c r="D105" s="24" t="s">
        <v>423</v>
      </c>
    </row>
    <row r="106" spans="1:4" ht="15.75" thickBot="1">
      <c r="A106" s="59"/>
      <c r="B106" s="25" t="s">
        <v>179</v>
      </c>
      <c r="C106" s="25" t="s">
        <v>180</v>
      </c>
      <c r="D106" s="24" t="s">
        <v>423</v>
      </c>
    </row>
    <row r="107" spans="1:4" ht="23.25" thickBot="1">
      <c r="A107" s="59"/>
      <c r="B107" s="25" t="s">
        <v>181</v>
      </c>
      <c r="C107" s="25" t="s">
        <v>182</v>
      </c>
      <c r="D107" s="24" t="s">
        <v>423</v>
      </c>
    </row>
    <row r="108" spans="1:4" ht="23.25" thickBot="1">
      <c r="A108" s="59"/>
      <c r="B108" s="25" t="s">
        <v>183</v>
      </c>
      <c r="C108" s="25" t="s">
        <v>184</v>
      </c>
      <c r="D108" s="24" t="s">
        <v>423</v>
      </c>
    </row>
    <row r="109" spans="1:4" ht="15.75" thickBot="1">
      <c r="A109" s="59"/>
      <c r="B109" s="25" t="s">
        <v>135</v>
      </c>
      <c r="C109" s="25" t="s">
        <v>185</v>
      </c>
      <c r="D109" s="24" t="s">
        <v>423</v>
      </c>
    </row>
    <row r="110" spans="1:4" ht="15.75" thickBot="1">
      <c r="A110" s="59"/>
      <c r="B110" s="25" t="s">
        <v>137</v>
      </c>
      <c r="C110" s="25" t="s">
        <v>186</v>
      </c>
      <c r="D110" s="24" t="s">
        <v>423</v>
      </c>
    </row>
    <row r="111" spans="1:4" ht="15.75" thickBot="1">
      <c r="A111" s="59"/>
      <c r="B111" s="25" t="s">
        <v>139</v>
      </c>
      <c r="C111" s="25">
        <v>2</v>
      </c>
      <c r="D111" s="24" t="s">
        <v>424</v>
      </c>
    </row>
    <row r="112" spans="1:4" ht="15.75" thickBot="1">
      <c r="A112" s="59"/>
      <c r="B112" s="25" t="s">
        <v>47</v>
      </c>
      <c r="C112" s="25" t="s">
        <v>187</v>
      </c>
      <c r="D112" s="24" t="s">
        <v>423</v>
      </c>
    </row>
    <row r="113" spans="1:4" ht="68.25" thickBot="1">
      <c r="A113" s="59"/>
      <c r="B113" s="25" t="s">
        <v>188</v>
      </c>
      <c r="C113" s="25" t="s">
        <v>189</v>
      </c>
      <c r="D113" s="24" t="s">
        <v>423</v>
      </c>
    </row>
    <row r="114" spans="1:4" ht="15.75" thickBot="1">
      <c r="A114" s="59"/>
      <c r="B114" s="25" t="s">
        <v>190</v>
      </c>
      <c r="C114" s="25" t="s">
        <v>191</v>
      </c>
      <c r="D114" s="24" t="s">
        <v>424</v>
      </c>
    </row>
    <row r="115" spans="1:4" ht="57" thickBot="1">
      <c r="A115" s="59"/>
      <c r="B115" s="25" t="s">
        <v>192</v>
      </c>
      <c r="C115" s="25" t="s">
        <v>193</v>
      </c>
      <c r="D115" s="24" t="s">
        <v>423</v>
      </c>
    </row>
    <row r="116" spans="1:4" ht="23.25" thickBot="1">
      <c r="A116" s="59"/>
      <c r="B116" s="25" t="s">
        <v>194</v>
      </c>
      <c r="C116" s="25" t="s">
        <v>195</v>
      </c>
      <c r="D116" s="24" t="s">
        <v>423</v>
      </c>
    </row>
    <row r="117" spans="1:4" ht="15.75" thickBot="1">
      <c r="A117" s="59"/>
      <c r="B117" s="25" t="s">
        <v>150</v>
      </c>
      <c r="C117" s="25" t="s">
        <v>196</v>
      </c>
      <c r="D117" s="24" t="s">
        <v>424</v>
      </c>
    </row>
    <row r="118" spans="1:4" ht="15.75" thickBot="1">
      <c r="A118" s="59"/>
      <c r="B118" s="25" t="s">
        <v>197</v>
      </c>
      <c r="C118" s="25" t="s">
        <v>198</v>
      </c>
      <c r="D118" s="24" t="s">
        <v>424</v>
      </c>
    </row>
    <row r="119" spans="1:4" ht="15.75" thickBot="1">
      <c r="A119" s="59"/>
      <c r="B119" s="25" t="s">
        <v>199</v>
      </c>
      <c r="C119" s="25" t="s">
        <v>200</v>
      </c>
      <c r="D119" s="24" t="s">
        <v>424</v>
      </c>
    </row>
    <row r="120" spans="1:4" ht="15.75" thickBot="1">
      <c r="A120" s="59"/>
      <c r="B120" s="25" t="s">
        <v>201</v>
      </c>
      <c r="C120" s="25" t="s">
        <v>202</v>
      </c>
      <c r="D120" s="24" t="s">
        <v>423</v>
      </c>
    </row>
    <row r="121" spans="1:4" ht="23.25" thickBot="1">
      <c r="A121" s="59"/>
      <c r="B121" s="25" t="s">
        <v>160</v>
      </c>
      <c r="C121" s="25" t="s">
        <v>203</v>
      </c>
      <c r="D121" s="24" t="s">
        <v>423</v>
      </c>
    </row>
    <row r="122" spans="1:4" ht="79.5" thickBot="1">
      <c r="A122" s="59"/>
      <c r="B122" s="25" t="s">
        <v>204</v>
      </c>
      <c r="C122" s="25" t="s">
        <v>205</v>
      </c>
      <c r="D122" s="24" t="s">
        <v>423</v>
      </c>
    </row>
    <row r="123" spans="1:4" ht="79.5" thickBot="1">
      <c r="A123" s="59"/>
      <c r="B123" s="25" t="s">
        <v>164</v>
      </c>
      <c r="C123" s="25" t="s">
        <v>206</v>
      </c>
      <c r="D123" s="24" t="s">
        <v>423</v>
      </c>
    </row>
    <row r="124" spans="1:4" ht="90.75" thickBot="1">
      <c r="A124" s="59"/>
      <c r="B124" s="25" t="s">
        <v>207</v>
      </c>
      <c r="C124" s="25" t="s">
        <v>208</v>
      </c>
      <c r="D124" s="24" t="s">
        <v>423</v>
      </c>
    </row>
    <row r="125" spans="1:4" ht="147" thickBot="1">
      <c r="A125" s="59"/>
      <c r="B125" s="25" t="s">
        <v>209</v>
      </c>
      <c r="C125" s="25" t="s">
        <v>210</v>
      </c>
      <c r="D125" s="24" t="s">
        <v>423</v>
      </c>
    </row>
    <row r="126" spans="1:4" ht="15.75" thickBot="1">
      <c r="A126" s="59"/>
      <c r="B126" s="25" t="s">
        <v>170</v>
      </c>
      <c r="C126" s="25" t="s">
        <v>171</v>
      </c>
      <c r="D126" s="24" t="s">
        <v>424</v>
      </c>
    </row>
    <row r="127" spans="1:4" ht="57" thickBot="1">
      <c r="A127" s="60"/>
      <c r="B127" s="25" t="s">
        <v>3</v>
      </c>
      <c r="C127" s="25" t="s">
        <v>211</v>
      </c>
      <c r="D127" s="24" t="s">
        <v>423</v>
      </c>
    </row>
    <row r="128" spans="1:4" ht="23.25" thickBot="1">
      <c r="A128" s="58" t="s">
        <v>212</v>
      </c>
      <c r="B128" s="24" t="s">
        <v>121</v>
      </c>
      <c r="C128" s="25" t="s">
        <v>213</v>
      </c>
      <c r="D128" s="24" t="s">
        <v>423</v>
      </c>
    </row>
    <row r="129" spans="1:4" ht="15.75" thickBot="1">
      <c r="A129" s="59"/>
      <c r="B129" s="24" t="s">
        <v>175</v>
      </c>
      <c r="C129" s="25" t="s">
        <v>214</v>
      </c>
      <c r="D129" s="24" t="s">
        <v>423</v>
      </c>
    </row>
    <row r="130" spans="1:4" ht="15.75" thickBot="1">
      <c r="A130" s="59"/>
      <c r="B130" s="24" t="s">
        <v>177</v>
      </c>
      <c r="C130" s="25" t="s">
        <v>215</v>
      </c>
      <c r="D130" s="24" t="s">
        <v>424</v>
      </c>
    </row>
    <row r="131" spans="1:4" ht="15.75" thickBot="1">
      <c r="A131" s="59"/>
      <c r="B131" s="24" t="s">
        <v>179</v>
      </c>
      <c r="C131" s="25" t="s">
        <v>216</v>
      </c>
      <c r="D131" s="24" t="s">
        <v>423</v>
      </c>
    </row>
    <row r="132" spans="1:4" ht="15.75" thickBot="1">
      <c r="A132" s="59"/>
      <c r="B132" s="24" t="s">
        <v>181</v>
      </c>
      <c r="C132" s="25" t="s">
        <v>217</v>
      </c>
      <c r="D132" s="24" t="s">
        <v>423</v>
      </c>
    </row>
    <row r="133" spans="1:4" ht="15.75" thickBot="1">
      <c r="A133" s="59"/>
      <c r="B133" s="24" t="s">
        <v>218</v>
      </c>
      <c r="C133" s="25" t="s">
        <v>219</v>
      </c>
      <c r="D133" s="24" t="s">
        <v>423</v>
      </c>
    </row>
    <row r="134" spans="1:4" ht="15.75" thickBot="1">
      <c r="A134" s="59"/>
      <c r="B134" s="24" t="s">
        <v>135</v>
      </c>
      <c r="C134" s="25" t="s">
        <v>220</v>
      </c>
      <c r="D134" s="24" t="s">
        <v>424</v>
      </c>
    </row>
    <row r="135" spans="1:4" ht="15.75" thickBot="1">
      <c r="A135" s="59"/>
      <c r="B135" s="24" t="s">
        <v>137</v>
      </c>
      <c r="C135" s="25" t="s">
        <v>221</v>
      </c>
      <c r="D135" s="24" t="s">
        <v>423</v>
      </c>
    </row>
    <row r="136" spans="1:4" ht="15.75" thickBot="1">
      <c r="A136" s="59"/>
      <c r="B136" s="30" t="s">
        <v>188</v>
      </c>
      <c r="C136" s="25" t="s">
        <v>222</v>
      </c>
      <c r="D136" s="24" t="s">
        <v>423</v>
      </c>
    </row>
    <row r="137" spans="1:4" ht="15.75" thickBot="1">
      <c r="A137" s="59"/>
      <c r="B137" s="31" t="s">
        <v>194</v>
      </c>
      <c r="C137" s="25" t="s">
        <v>223</v>
      </c>
      <c r="D137" s="24" t="s">
        <v>424</v>
      </c>
    </row>
    <row r="138" spans="1:4" ht="15.75" thickBot="1">
      <c r="A138" s="59"/>
      <c r="B138" s="24" t="s">
        <v>150</v>
      </c>
      <c r="C138" s="25" t="s">
        <v>196</v>
      </c>
      <c r="D138" s="24" t="s">
        <v>424</v>
      </c>
    </row>
    <row r="139" spans="1:4" ht="15.75" thickBot="1">
      <c r="A139" s="59"/>
      <c r="B139" s="24" t="s">
        <v>197</v>
      </c>
      <c r="C139" s="25" t="s">
        <v>198</v>
      </c>
      <c r="D139" s="24" t="s">
        <v>424</v>
      </c>
    </row>
    <row r="140" spans="1:4" ht="15.75" thickBot="1">
      <c r="A140" s="59"/>
      <c r="B140" s="24" t="s">
        <v>199</v>
      </c>
      <c r="C140" s="25" t="s">
        <v>224</v>
      </c>
      <c r="D140" s="24" t="s">
        <v>424</v>
      </c>
    </row>
    <row r="141" spans="1:4" ht="15.75" thickBot="1">
      <c r="A141" s="59"/>
      <c r="B141" s="24" t="s">
        <v>201</v>
      </c>
      <c r="C141" s="25" t="s">
        <v>225</v>
      </c>
      <c r="D141" s="24" t="s">
        <v>423</v>
      </c>
    </row>
    <row r="142" spans="1:4" ht="15.75" thickBot="1">
      <c r="A142" s="60"/>
      <c r="B142" s="24" t="s">
        <v>3</v>
      </c>
      <c r="C142" s="24" t="s">
        <v>226</v>
      </c>
      <c r="D142" s="24" t="s">
        <v>423</v>
      </c>
    </row>
    <row r="143" spans="1:4" ht="23.25" thickBot="1">
      <c r="A143" s="59" t="s">
        <v>227</v>
      </c>
      <c r="B143" s="24" t="s">
        <v>175</v>
      </c>
      <c r="C143" s="25" t="s">
        <v>228</v>
      </c>
      <c r="D143" s="24" t="s">
        <v>423</v>
      </c>
    </row>
    <row r="144" spans="1:4" ht="15.75" thickBot="1">
      <c r="A144" s="59"/>
      <c r="B144" s="24" t="s">
        <v>229</v>
      </c>
      <c r="C144" s="24" t="s">
        <v>230</v>
      </c>
      <c r="D144" s="24" t="s">
        <v>423</v>
      </c>
    </row>
    <row r="145" spans="1:4" ht="15.75" thickBot="1">
      <c r="A145" s="59"/>
      <c r="B145" s="24" t="s">
        <v>231</v>
      </c>
      <c r="C145" s="24" t="s">
        <v>232</v>
      </c>
      <c r="D145" s="24" t="s">
        <v>423</v>
      </c>
    </row>
    <row r="146" spans="1:4" ht="34.5" thickBot="1">
      <c r="A146" s="59"/>
      <c r="B146" s="24" t="s">
        <v>233</v>
      </c>
      <c r="C146" s="25" t="s">
        <v>234</v>
      </c>
      <c r="D146" s="24" t="s">
        <v>423</v>
      </c>
    </row>
    <row r="147" spans="1:4" ht="15.75" thickBot="1">
      <c r="A147" s="59"/>
      <c r="B147" s="24" t="s">
        <v>3</v>
      </c>
      <c r="C147" s="24" t="s">
        <v>235</v>
      </c>
      <c r="D147" s="24" t="s">
        <v>423</v>
      </c>
    </row>
    <row r="148" spans="1:4" ht="23.25" thickBot="1">
      <c r="A148" s="58" t="s">
        <v>236</v>
      </c>
      <c r="B148" s="24" t="s">
        <v>121</v>
      </c>
      <c r="C148" s="25" t="s">
        <v>237</v>
      </c>
      <c r="D148" s="24" t="s">
        <v>423</v>
      </c>
    </row>
    <row r="149" spans="1:4" ht="23.25" thickBot="1">
      <c r="A149" s="59"/>
      <c r="B149" s="24" t="s">
        <v>238</v>
      </c>
      <c r="C149" s="25" t="s">
        <v>239</v>
      </c>
      <c r="D149" s="24" t="s">
        <v>424</v>
      </c>
    </row>
    <row r="150" spans="1:4" ht="23.25" thickBot="1">
      <c r="A150" s="59"/>
      <c r="B150" s="24" t="s">
        <v>240</v>
      </c>
      <c r="C150" s="25" t="s">
        <v>241</v>
      </c>
      <c r="D150" s="24" t="s">
        <v>423</v>
      </c>
    </row>
    <row r="151" spans="1:4" ht="15.75" thickBot="1">
      <c r="A151" s="59"/>
      <c r="B151" s="24" t="s">
        <v>242</v>
      </c>
      <c r="C151" s="25" t="s">
        <v>243</v>
      </c>
      <c r="D151" s="24" t="s">
        <v>423</v>
      </c>
    </row>
    <row r="152" spans="1:4" ht="15.75" thickBot="1">
      <c r="A152" s="59"/>
      <c r="B152" s="24" t="s">
        <v>125</v>
      </c>
      <c r="C152" s="25" t="s">
        <v>244</v>
      </c>
      <c r="D152" s="24" t="s">
        <v>423</v>
      </c>
    </row>
    <row r="153" spans="1:4" ht="23.25" thickBot="1">
      <c r="A153" s="59"/>
      <c r="B153" s="24" t="s">
        <v>183</v>
      </c>
      <c r="C153" s="25" t="s">
        <v>245</v>
      </c>
      <c r="D153" s="24" t="s">
        <v>423</v>
      </c>
    </row>
    <row r="154" spans="1:4" ht="15.75" thickBot="1">
      <c r="A154" s="59"/>
      <c r="B154" s="24" t="s">
        <v>137</v>
      </c>
      <c r="C154" s="25" t="s">
        <v>246</v>
      </c>
      <c r="D154" s="24" t="s">
        <v>423</v>
      </c>
    </row>
    <row r="155" spans="1:4" ht="15.75" thickBot="1">
      <c r="A155" s="59"/>
      <c r="B155" s="24" t="s">
        <v>139</v>
      </c>
      <c r="C155" s="24" t="s">
        <v>247</v>
      </c>
      <c r="D155" s="24" t="s">
        <v>423</v>
      </c>
    </row>
    <row r="156" spans="1:4" ht="15.75" thickBot="1">
      <c r="A156" s="59"/>
      <c r="B156" s="24" t="s">
        <v>47</v>
      </c>
      <c r="C156" s="24" t="s">
        <v>248</v>
      </c>
      <c r="D156" s="24" t="s">
        <v>423</v>
      </c>
    </row>
    <row r="157" spans="1:4" ht="68.25" thickBot="1">
      <c r="A157" s="59"/>
      <c r="B157" s="24" t="s">
        <v>188</v>
      </c>
      <c r="C157" s="25" t="s">
        <v>249</v>
      </c>
      <c r="D157" s="24" t="s">
        <v>423</v>
      </c>
    </row>
    <row r="158" spans="1:4" ht="57" thickBot="1">
      <c r="A158" s="59"/>
      <c r="B158" s="24" t="s">
        <v>192</v>
      </c>
      <c r="C158" s="25" t="s">
        <v>193</v>
      </c>
      <c r="D158" s="24" t="s">
        <v>423</v>
      </c>
    </row>
    <row r="159" spans="1:4" ht="15.75" thickBot="1">
      <c r="A159" s="59"/>
      <c r="B159" s="24" t="s">
        <v>148</v>
      </c>
      <c r="C159" s="25" t="s">
        <v>250</v>
      </c>
      <c r="D159" s="24" t="s">
        <v>424</v>
      </c>
    </row>
    <row r="160" spans="1:4" ht="23.25" thickBot="1">
      <c r="A160" s="59"/>
      <c r="B160" s="24" t="s">
        <v>194</v>
      </c>
      <c r="C160" s="25" t="s">
        <v>251</v>
      </c>
      <c r="D160" s="24" t="s">
        <v>423</v>
      </c>
    </row>
    <row r="161" spans="1:4" ht="15.75" thickBot="1">
      <c r="A161" s="59"/>
      <c r="B161" s="24" t="s">
        <v>150</v>
      </c>
      <c r="C161" s="25" t="s">
        <v>252</v>
      </c>
      <c r="D161" s="24" t="s">
        <v>424</v>
      </c>
    </row>
    <row r="162" spans="1:4" ht="15.75" thickBot="1">
      <c r="A162" s="59"/>
      <c r="B162" s="24" t="s">
        <v>197</v>
      </c>
      <c r="C162" s="25" t="s">
        <v>198</v>
      </c>
      <c r="D162" s="24" t="s">
        <v>424</v>
      </c>
    </row>
    <row r="163" spans="1:4" ht="15.75" thickBot="1">
      <c r="A163" s="59"/>
      <c r="B163" s="24" t="s">
        <v>199</v>
      </c>
      <c r="C163" s="25" t="s">
        <v>200</v>
      </c>
      <c r="D163" s="24" t="s">
        <v>424</v>
      </c>
    </row>
    <row r="164" spans="1:4" ht="15.75" thickBot="1">
      <c r="A164" s="59"/>
      <c r="B164" s="24" t="s">
        <v>201</v>
      </c>
      <c r="C164" s="25" t="s">
        <v>253</v>
      </c>
      <c r="D164" s="24" t="s">
        <v>423</v>
      </c>
    </row>
    <row r="165" spans="1:4" ht="23.25" thickBot="1">
      <c r="A165" s="59"/>
      <c r="B165" s="24" t="s">
        <v>160</v>
      </c>
      <c r="C165" s="25" t="s">
        <v>254</v>
      </c>
      <c r="D165" s="24" t="s">
        <v>423</v>
      </c>
    </row>
    <row r="166" spans="1:4" ht="90.75" thickBot="1">
      <c r="A166" s="59"/>
      <c r="B166" s="24" t="s">
        <v>255</v>
      </c>
      <c r="C166" s="25" t="s">
        <v>256</v>
      </c>
      <c r="D166" s="24" t="s">
        <v>423</v>
      </c>
    </row>
    <row r="167" spans="1:4" ht="57" thickBot="1">
      <c r="A167" s="59"/>
      <c r="B167" s="24" t="s">
        <v>204</v>
      </c>
      <c r="C167" s="25" t="s">
        <v>163</v>
      </c>
      <c r="D167" s="24" t="s">
        <v>423</v>
      </c>
    </row>
    <row r="168" spans="1:4" ht="79.5" thickBot="1">
      <c r="A168" s="59"/>
      <c r="B168" s="24" t="s">
        <v>164</v>
      </c>
      <c r="C168" s="25" t="s">
        <v>206</v>
      </c>
      <c r="D168" s="24" t="s">
        <v>423</v>
      </c>
    </row>
    <row r="169" spans="1:4" ht="90.75" thickBot="1">
      <c r="A169" s="59"/>
      <c r="B169" s="24" t="s">
        <v>207</v>
      </c>
      <c r="C169" s="25" t="s">
        <v>257</v>
      </c>
      <c r="D169" s="24" t="s">
        <v>423</v>
      </c>
    </row>
    <row r="170" spans="1:4" ht="147" thickBot="1">
      <c r="A170" s="59"/>
      <c r="B170" s="24" t="s">
        <v>258</v>
      </c>
      <c r="C170" s="25" t="s">
        <v>259</v>
      </c>
      <c r="D170" s="24" t="s">
        <v>423</v>
      </c>
    </row>
    <row r="171" spans="1:4" ht="15.75" thickBot="1">
      <c r="A171" s="59"/>
      <c r="B171" s="24" t="s">
        <v>170</v>
      </c>
      <c r="C171" s="25" t="s">
        <v>171</v>
      </c>
      <c r="D171" s="24" t="s">
        <v>424</v>
      </c>
    </row>
    <row r="172" spans="1:4" ht="57" thickBot="1">
      <c r="A172" s="60"/>
      <c r="B172" s="24" t="s">
        <v>3</v>
      </c>
      <c r="C172" s="25" t="s">
        <v>260</v>
      </c>
      <c r="D172" s="24" t="s">
        <v>423</v>
      </c>
    </row>
    <row r="173" spans="1:4" ht="23.25" thickBot="1">
      <c r="A173" s="58" t="s">
        <v>261</v>
      </c>
      <c r="B173" s="24" t="s">
        <v>121</v>
      </c>
      <c r="C173" s="25" t="s">
        <v>262</v>
      </c>
      <c r="D173" s="24" t="s">
        <v>423</v>
      </c>
    </row>
    <row r="174" spans="1:4" ht="23.25" thickBot="1">
      <c r="A174" s="59"/>
      <c r="B174" s="24" t="s">
        <v>238</v>
      </c>
      <c r="C174" s="25" t="s">
        <v>263</v>
      </c>
      <c r="D174" s="24" t="s">
        <v>423</v>
      </c>
    </row>
    <row r="175" spans="1:4" ht="23.25" thickBot="1">
      <c r="A175" s="59"/>
      <c r="B175" s="24" t="s">
        <v>240</v>
      </c>
      <c r="C175" s="25" t="s">
        <v>241</v>
      </c>
      <c r="D175" s="24" t="s">
        <v>423</v>
      </c>
    </row>
    <row r="176" spans="1:4" ht="15.75" thickBot="1">
      <c r="A176" s="59"/>
      <c r="B176" s="24" t="s">
        <v>242</v>
      </c>
      <c r="C176" s="25" t="s">
        <v>264</v>
      </c>
      <c r="D176" s="24" t="s">
        <v>423</v>
      </c>
    </row>
    <row r="177" spans="1:4" ht="15.75" thickBot="1">
      <c r="A177" s="59"/>
      <c r="B177" s="24" t="s">
        <v>125</v>
      </c>
      <c r="C177" s="25" t="s">
        <v>244</v>
      </c>
      <c r="D177" s="24" t="s">
        <v>423</v>
      </c>
    </row>
    <row r="178" spans="1:4" ht="23.25" thickBot="1">
      <c r="A178" s="59"/>
      <c r="B178" s="24" t="s">
        <v>183</v>
      </c>
      <c r="C178" s="25" t="s">
        <v>265</v>
      </c>
      <c r="D178" s="24" t="s">
        <v>423</v>
      </c>
    </row>
    <row r="179" spans="1:4" ht="15.75" thickBot="1">
      <c r="A179" s="59"/>
      <c r="B179" s="24" t="s">
        <v>137</v>
      </c>
      <c r="C179" s="25" t="s">
        <v>246</v>
      </c>
      <c r="D179" s="24" t="s">
        <v>423</v>
      </c>
    </row>
    <row r="180" spans="1:4" ht="15.75" thickBot="1">
      <c r="A180" s="59"/>
      <c r="B180" s="24" t="s">
        <v>139</v>
      </c>
      <c r="C180" s="25" t="s">
        <v>247</v>
      </c>
      <c r="D180" s="24" t="s">
        <v>423</v>
      </c>
    </row>
    <row r="181" spans="1:4" ht="15.75" thickBot="1">
      <c r="A181" s="59"/>
      <c r="B181" s="24" t="s">
        <v>47</v>
      </c>
      <c r="C181" s="25" t="s">
        <v>248</v>
      </c>
      <c r="D181" s="24" t="s">
        <v>423</v>
      </c>
    </row>
    <row r="182" spans="1:4" ht="68.25" thickBot="1">
      <c r="A182" s="59"/>
      <c r="B182" s="24" t="s">
        <v>188</v>
      </c>
      <c r="C182" s="25" t="s">
        <v>249</v>
      </c>
      <c r="D182" s="24" t="s">
        <v>423</v>
      </c>
    </row>
    <row r="183" spans="1:4" ht="57" thickBot="1">
      <c r="A183" s="59"/>
      <c r="B183" s="24" t="s">
        <v>192</v>
      </c>
      <c r="C183" s="25" t="s">
        <v>193</v>
      </c>
      <c r="D183" s="24" t="s">
        <v>423</v>
      </c>
    </row>
    <row r="184" spans="1:4" ht="15.75" thickBot="1">
      <c r="A184" s="59"/>
      <c r="B184" s="24" t="s">
        <v>148</v>
      </c>
      <c r="C184" s="25" t="s">
        <v>250</v>
      </c>
      <c r="D184" s="24" t="s">
        <v>424</v>
      </c>
    </row>
    <row r="185" spans="1:4" ht="23.25" thickBot="1">
      <c r="A185" s="59"/>
      <c r="B185" s="24" t="s">
        <v>194</v>
      </c>
      <c r="C185" s="25" t="s">
        <v>195</v>
      </c>
      <c r="D185" s="24" t="s">
        <v>423</v>
      </c>
    </row>
    <row r="186" spans="1:4" ht="15.75" thickBot="1">
      <c r="A186" s="59"/>
      <c r="B186" s="24" t="s">
        <v>150</v>
      </c>
      <c r="C186" s="25" t="s">
        <v>252</v>
      </c>
      <c r="D186" s="24" t="s">
        <v>424</v>
      </c>
    </row>
    <row r="187" spans="1:4" ht="15.75" thickBot="1">
      <c r="A187" s="59"/>
      <c r="B187" s="24" t="s">
        <v>197</v>
      </c>
      <c r="C187" s="25" t="s">
        <v>198</v>
      </c>
      <c r="D187" s="24" t="s">
        <v>424</v>
      </c>
    </row>
    <row r="188" spans="1:4" ht="23.25" thickBot="1">
      <c r="A188" s="59"/>
      <c r="B188" s="24" t="s">
        <v>199</v>
      </c>
      <c r="C188" s="25" t="s">
        <v>266</v>
      </c>
      <c r="D188" s="24" t="s">
        <v>424</v>
      </c>
    </row>
    <row r="189" spans="1:4" ht="15.75" thickBot="1">
      <c r="A189" s="59"/>
      <c r="B189" s="24" t="s">
        <v>201</v>
      </c>
      <c r="C189" s="25" t="s">
        <v>253</v>
      </c>
      <c r="D189" s="24" t="s">
        <v>423</v>
      </c>
    </row>
    <row r="190" spans="1:4" ht="23.25" thickBot="1">
      <c r="A190" s="59"/>
      <c r="B190" s="24" t="s">
        <v>160</v>
      </c>
      <c r="C190" s="25" t="s">
        <v>254</v>
      </c>
      <c r="D190" s="24" t="s">
        <v>423</v>
      </c>
    </row>
    <row r="191" spans="1:4" ht="90.75" thickBot="1">
      <c r="A191" s="59"/>
      <c r="B191" s="24" t="s">
        <v>255</v>
      </c>
      <c r="C191" s="25" t="s">
        <v>256</v>
      </c>
      <c r="D191" s="24" t="s">
        <v>423</v>
      </c>
    </row>
    <row r="192" spans="1:4" ht="57" thickBot="1">
      <c r="A192" s="59"/>
      <c r="B192" s="24" t="s">
        <v>204</v>
      </c>
      <c r="C192" s="25" t="s">
        <v>163</v>
      </c>
      <c r="D192" s="24" t="s">
        <v>423</v>
      </c>
    </row>
    <row r="193" spans="1:4" ht="79.5" thickBot="1">
      <c r="A193" s="59"/>
      <c r="B193" s="24" t="s">
        <v>164</v>
      </c>
      <c r="C193" s="25" t="s">
        <v>206</v>
      </c>
      <c r="D193" s="24" t="s">
        <v>423</v>
      </c>
    </row>
    <row r="194" spans="1:4" ht="90.75" thickBot="1">
      <c r="A194" s="59"/>
      <c r="B194" s="24" t="s">
        <v>207</v>
      </c>
      <c r="C194" s="25" t="s">
        <v>257</v>
      </c>
      <c r="D194" s="24" t="s">
        <v>423</v>
      </c>
    </row>
    <row r="195" spans="1:4" ht="147" thickBot="1">
      <c r="A195" s="59"/>
      <c r="B195" s="24" t="s">
        <v>258</v>
      </c>
      <c r="C195" s="25" t="s">
        <v>259</v>
      </c>
      <c r="D195" s="24" t="s">
        <v>423</v>
      </c>
    </row>
    <row r="196" spans="1:4" ht="15.75" thickBot="1">
      <c r="A196" s="59"/>
      <c r="B196" s="24" t="s">
        <v>170</v>
      </c>
      <c r="C196" s="25" t="s">
        <v>171</v>
      </c>
      <c r="D196" s="24" t="s">
        <v>424</v>
      </c>
    </row>
    <row r="197" spans="1:4" ht="57" thickBot="1">
      <c r="A197" s="60"/>
      <c r="B197" s="24" t="s">
        <v>3</v>
      </c>
      <c r="C197" s="25" t="s">
        <v>267</v>
      </c>
      <c r="D197" s="24" t="s">
        <v>423</v>
      </c>
    </row>
    <row r="198" spans="1:4" ht="15.75" thickBot="1">
      <c r="A198" s="58" t="s">
        <v>268</v>
      </c>
      <c r="B198" s="24" t="s">
        <v>269</v>
      </c>
      <c r="C198" s="25" t="s">
        <v>270</v>
      </c>
      <c r="D198" s="24" t="s">
        <v>423</v>
      </c>
    </row>
    <row r="199" spans="1:4" ht="34.5" thickBot="1">
      <c r="A199" s="59"/>
      <c r="B199" s="24" t="s">
        <v>271</v>
      </c>
      <c r="C199" s="25" t="s">
        <v>272</v>
      </c>
      <c r="D199" s="24" t="s">
        <v>423</v>
      </c>
    </row>
    <row r="200" spans="1:4" ht="15.75" thickBot="1">
      <c r="A200" s="59"/>
      <c r="B200" s="24" t="s">
        <v>229</v>
      </c>
      <c r="C200" s="25" t="s">
        <v>273</v>
      </c>
      <c r="D200" s="24" t="s">
        <v>423</v>
      </c>
    </row>
    <row r="201" spans="1:4" ht="23.25" thickBot="1">
      <c r="A201" s="59"/>
      <c r="B201" s="24" t="s">
        <v>274</v>
      </c>
      <c r="C201" s="25" t="s">
        <v>275</v>
      </c>
      <c r="D201" s="24" t="s">
        <v>423</v>
      </c>
    </row>
    <row r="202" spans="1:4" ht="15.75" thickBot="1">
      <c r="A202" s="59"/>
      <c r="B202" s="24" t="s">
        <v>276</v>
      </c>
      <c r="C202" s="25" t="s">
        <v>277</v>
      </c>
      <c r="D202" s="24" t="s">
        <v>423</v>
      </c>
    </row>
    <row r="203" spans="1:4" ht="15.75" thickBot="1">
      <c r="A203" s="59"/>
      <c r="B203" s="24" t="s">
        <v>278</v>
      </c>
      <c r="C203" s="25" t="s">
        <v>279</v>
      </c>
      <c r="D203" s="24" t="s">
        <v>423</v>
      </c>
    </row>
    <row r="204" spans="1:4" ht="15.75" thickBot="1">
      <c r="A204" s="59"/>
      <c r="B204" s="24" t="s">
        <v>280</v>
      </c>
      <c r="C204" s="25" t="s">
        <v>281</v>
      </c>
      <c r="D204" s="24" t="s">
        <v>424</v>
      </c>
    </row>
    <row r="205" spans="1:4" ht="15.75" thickBot="1">
      <c r="A205" s="59"/>
      <c r="B205" s="24" t="s">
        <v>282</v>
      </c>
      <c r="C205" s="25" t="s">
        <v>283</v>
      </c>
      <c r="D205" s="24" t="s">
        <v>423</v>
      </c>
    </row>
    <row r="206" spans="1:4" ht="15.75" thickBot="1">
      <c r="A206" s="59"/>
      <c r="B206" s="24" t="s">
        <v>284</v>
      </c>
      <c r="C206" s="25" t="s">
        <v>285</v>
      </c>
      <c r="D206" s="24" t="s">
        <v>423</v>
      </c>
    </row>
    <row r="207" spans="1:4" ht="15.75" thickBot="1">
      <c r="A207" s="59"/>
      <c r="B207" s="24" t="s">
        <v>286</v>
      </c>
      <c r="C207" s="25" t="s">
        <v>287</v>
      </c>
      <c r="D207" s="24" t="s">
        <v>423</v>
      </c>
    </row>
    <row r="208" spans="1:4" ht="34.5" thickBot="1">
      <c r="A208" s="59"/>
      <c r="B208" s="24" t="s">
        <v>288</v>
      </c>
      <c r="C208" s="25" t="s">
        <v>289</v>
      </c>
      <c r="D208" s="24" t="s">
        <v>424</v>
      </c>
    </row>
    <row r="209" spans="1:4" ht="23.25" thickBot="1">
      <c r="A209" s="59"/>
      <c r="B209" s="24" t="s">
        <v>290</v>
      </c>
      <c r="C209" s="25" t="s">
        <v>291</v>
      </c>
      <c r="D209" s="24" t="s">
        <v>423</v>
      </c>
    </row>
    <row r="210" spans="1:4" ht="57" thickBot="1">
      <c r="A210" s="60"/>
      <c r="B210" s="24" t="s">
        <v>3</v>
      </c>
      <c r="C210" s="25" t="s">
        <v>292</v>
      </c>
      <c r="D210" s="24" t="s">
        <v>423</v>
      </c>
    </row>
    <row r="211" spans="1:4" ht="15.75" thickBot="1">
      <c r="A211" s="55" t="s">
        <v>293</v>
      </c>
      <c r="B211" s="56"/>
      <c r="C211" s="56"/>
      <c r="D211" s="57"/>
    </row>
    <row r="212" spans="1:4" ht="24.75" thickBot="1">
      <c r="A212" s="20" t="s">
        <v>0</v>
      </c>
      <c r="B212" s="22" t="s">
        <v>1</v>
      </c>
      <c r="C212" s="22" t="s">
        <v>2</v>
      </c>
      <c r="D212" s="23" t="s">
        <v>420</v>
      </c>
    </row>
    <row r="213" spans="1:4" ht="34.5" thickBot="1">
      <c r="A213" s="58" t="s">
        <v>294</v>
      </c>
      <c r="B213" s="25" t="s">
        <v>295</v>
      </c>
      <c r="C213" s="25" t="s">
        <v>296</v>
      </c>
      <c r="D213" s="24" t="s">
        <v>424</v>
      </c>
    </row>
    <row r="214" spans="1:4" ht="15.75" thickBot="1">
      <c r="A214" s="59"/>
      <c r="B214" s="25" t="s">
        <v>297</v>
      </c>
      <c r="C214" s="25" t="s">
        <v>298</v>
      </c>
      <c r="D214" s="24" t="s">
        <v>423</v>
      </c>
    </row>
    <row r="215" spans="1:4" ht="15.75" thickBot="1">
      <c r="A215" s="59"/>
      <c r="B215" s="25" t="s">
        <v>299</v>
      </c>
      <c r="C215" s="25" t="s">
        <v>300</v>
      </c>
      <c r="D215" s="24" t="s">
        <v>423</v>
      </c>
    </row>
    <row r="216" spans="1:4" ht="15.75" thickBot="1">
      <c r="A216" s="59"/>
      <c r="B216" s="25" t="s">
        <v>301</v>
      </c>
      <c r="C216" s="25" t="s">
        <v>302</v>
      </c>
      <c r="D216" s="24" t="s">
        <v>424</v>
      </c>
    </row>
    <row r="217" spans="1:4" ht="34.5" thickBot="1">
      <c r="A217" s="59"/>
      <c r="B217" s="25" t="s">
        <v>303</v>
      </c>
      <c r="C217" s="25" t="s">
        <v>304</v>
      </c>
      <c r="D217" s="24" t="s">
        <v>423</v>
      </c>
    </row>
    <row r="218" spans="1:4" ht="23.25" thickBot="1">
      <c r="A218" s="60"/>
      <c r="B218" s="25" t="s">
        <v>3</v>
      </c>
      <c r="C218" s="25" t="s">
        <v>305</v>
      </c>
      <c r="D218" s="24" t="s">
        <v>423</v>
      </c>
    </row>
    <row r="219" spans="1:4" ht="15.75" thickBot="1">
      <c r="A219" s="55" t="s">
        <v>306</v>
      </c>
      <c r="B219" s="56"/>
      <c r="C219" s="56"/>
      <c r="D219" s="57"/>
    </row>
    <row r="220" spans="1:4" ht="24.75" thickBot="1">
      <c r="A220" s="20" t="s">
        <v>0</v>
      </c>
      <c r="B220" s="22" t="s">
        <v>1</v>
      </c>
      <c r="C220" s="22" t="s">
        <v>2</v>
      </c>
      <c r="D220" s="23" t="s">
        <v>420</v>
      </c>
    </row>
    <row r="221" spans="1:4" ht="23.25" thickBot="1">
      <c r="A221" s="58" t="s">
        <v>307</v>
      </c>
      <c r="B221" s="25" t="s">
        <v>35</v>
      </c>
      <c r="C221" s="25" t="s">
        <v>308</v>
      </c>
      <c r="D221" s="25" t="s">
        <v>423</v>
      </c>
    </row>
    <row r="222" spans="1:4" ht="15.75" thickBot="1">
      <c r="A222" s="59"/>
      <c r="B222" s="25" t="s">
        <v>309</v>
      </c>
      <c r="C222" s="25" t="s">
        <v>310</v>
      </c>
      <c r="D222" s="25" t="s">
        <v>423</v>
      </c>
    </row>
    <row r="223" spans="1:4" ht="23.25" thickBot="1">
      <c r="A223" s="59"/>
      <c r="B223" s="25" t="s">
        <v>311</v>
      </c>
      <c r="C223" s="25" t="s">
        <v>312</v>
      </c>
      <c r="D223" s="25" t="s">
        <v>423</v>
      </c>
    </row>
    <row r="224" spans="1:4" ht="15.75" thickBot="1">
      <c r="A224" s="59"/>
      <c r="B224" s="25" t="s">
        <v>313</v>
      </c>
      <c r="C224" s="25" t="s">
        <v>314</v>
      </c>
      <c r="D224" s="25" t="s">
        <v>424</v>
      </c>
    </row>
    <row r="225" spans="1:4" ht="15.75" thickBot="1">
      <c r="A225" s="59"/>
      <c r="B225" s="25" t="s">
        <v>315</v>
      </c>
      <c r="C225" s="25" t="s">
        <v>316</v>
      </c>
      <c r="D225" s="25" t="s">
        <v>424</v>
      </c>
    </row>
    <row r="226" spans="1:4" ht="15.75" thickBot="1">
      <c r="A226" s="59"/>
      <c r="B226" s="25" t="s">
        <v>317</v>
      </c>
      <c r="C226" s="25" t="s">
        <v>318</v>
      </c>
      <c r="D226" s="25" t="s">
        <v>423</v>
      </c>
    </row>
    <row r="227" spans="1:4" ht="57" thickBot="1">
      <c r="A227" s="59"/>
      <c r="B227" s="25" t="s">
        <v>319</v>
      </c>
      <c r="C227" s="25" t="s">
        <v>320</v>
      </c>
      <c r="D227" s="25" t="s">
        <v>424</v>
      </c>
    </row>
    <row r="228" spans="1:4" ht="15.75" thickBot="1">
      <c r="A228" s="60"/>
      <c r="B228" s="25" t="s">
        <v>3</v>
      </c>
      <c r="C228" s="25" t="s">
        <v>32</v>
      </c>
      <c r="D228" s="25" t="s">
        <v>423</v>
      </c>
    </row>
    <row r="229" spans="1:4" ht="15.75" thickBot="1">
      <c r="A229" s="55" t="s">
        <v>321</v>
      </c>
      <c r="B229" s="56"/>
      <c r="C229" s="56"/>
      <c r="D229" s="57"/>
    </row>
    <row r="230" spans="1:4" ht="24.75" thickBot="1">
      <c r="A230" s="20" t="s">
        <v>0</v>
      </c>
      <c r="B230" s="22" t="s">
        <v>1</v>
      </c>
      <c r="C230" s="22" t="s">
        <v>2</v>
      </c>
      <c r="D230" s="23" t="s">
        <v>420</v>
      </c>
    </row>
    <row r="231" spans="1:4" ht="23.25" thickBot="1">
      <c r="A231" s="58" t="s">
        <v>322</v>
      </c>
      <c r="B231" s="25" t="s">
        <v>323</v>
      </c>
      <c r="C231" s="25" t="s">
        <v>324</v>
      </c>
      <c r="D231" s="24" t="s">
        <v>423</v>
      </c>
    </row>
    <row r="232" spans="1:4" ht="23.25" thickBot="1">
      <c r="A232" s="59"/>
      <c r="B232" s="25" t="s">
        <v>325</v>
      </c>
      <c r="C232" s="25" t="s">
        <v>326</v>
      </c>
      <c r="D232" s="24" t="s">
        <v>424</v>
      </c>
    </row>
    <row r="233" spans="1:4" ht="23.25" thickBot="1">
      <c r="A233" s="59"/>
      <c r="B233" s="25" t="s">
        <v>327</v>
      </c>
      <c r="C233" s="25" t="s">
        <v>328</v>
      </c>
      <c r="D233" s="24" t="s">
        <v>424</v>
      </c>
    </row>
    <row r="234" spans="1:4" ht="15.75" thickBot="1">
      <c r="A234" s="59"/>
      <c r="B234" s="25" t="s">
        <v>329</v>
      </c>
      <c r="C234" s="25" t="s">
        <v>330</v>
      </c>
      <c r="D234" s="24" t="s">
        <v>424</v>
      </c>
    </row>
    <row r="235" spans="1:4" ht="15.75" thickBot="1">
      <c r="A235" s="60"/>
      <c r="B235" s="25" t="s">
        <v>331</v>
      </c>
      <c r="C235" s="25" t="s">
        <v>4</v>
      </c>
      <c r="D235" s="24" t="s">
        <v>423</v>
      </c>
    </row>
    <row r="236" spans="1:4" ht="15.75" thickBot="1">
      <c r="A236" s="58" t="s">
        <v>332</v>
      </c>
      <c r="B236" s="70" t="s">
        <v>333</v>
      </c>
      <c r="C236" s="25" t="s">
        <v>334</v>
      </c>
      <c r="D236" s="24" t="s">
        <v>424</v>
      </c>
    </row>
    <row r="237" spans="1:4" ht="15.75" thickBot="1">
      <c r="A237" s="59"/>
      <c r="B237" s="71"/>
      <c r="C237" s="25" t="s">
        <v>335</v>
      </c>
      <c r="D237" s="24" t="s">
        <v>424</v>
      </c>
    </row>
    <row r="238" spans="1:4" ht="15.75" thickBot="1">
      <c r="A238" s="59"/>
      <c r="B238" s="72"/>
      <c r="C238" s="25" t="s">
        <v>336</v>
      </c>
      <c r="D238" s="24" t="s">
        <v>424</v>
      </c>
    </row>
    <row r="239" spans="1:4" ht="15.75" thickBot="1">
      <c r="A239" s="59"/>
      <c r="B239" s="70" t="s">
        <v>337</v>
      </c>
      <c r="C239" s="25" t="s">
        <v>338</v>
      </c>
      <c r="D239" s="24" t="s">
        <v>423</v>
      </c>
    </row>
    <row r="240" spans="1:4" ht="15.75" thickBot="1">
      <c r="A240" s="59"/>
      <c r="B240" s="71"/>
      <c r="C240" s="25" t="s">
        <v>339</v>
      </c>
      <c r="D240" s="24" t="s">
        <v>424</v>
      </c>
    </row>
    <row r="241" spans="1:4" ht="23.25" thickBot="1">
      <c r="A241" s="59"/>
      <c r="B241" s="71"/>
      <c r="C241" s="25" t="s">
        <v>340</v>
      </c>
      <c r="D241" s="24" t="s">
        <v>424</v>
      </c>
    </row>
    <row r="242" spans="1:4" ht="15.75" thickBot="1">
      <c r="A242" s="59"/>
      <c r="B242" s="71"/>
      <c r="C242" s="25" t="s">
        <v>341</v>
      </c>
      <c r="D242" s="24" t="s">
        <v>424</v>
      </c>
    </row>
    <row r="243" spans="1:4" ht="15.75" thickBot="1">
      <c r="A243" s="59"/>
      <c r="B243" s="71"/>
      <c r="C243" s="25" t="s">
        <v>342</v>
      </c>
      <c r="D243" s="24" t="s">
        <v>424</v>
      </c>
    </row>
    <row r="244" spans="1:4" ht="15.75" thickBot="1">
      <c r="A244" s="59"/>
      <c r="B244" s="71"/>
      <c r="C244" s="25" t="s">
        <v>343</v>
      </c>
      <c r="D244" s="24" t="s">
        <v>424</v>
      </c>
    </row>
    <row r="245" spans="1:4" ht="15.75" thickBot="1">
      <c r="A245" s="59"/>
      <c r="B245" s="71"/>
      <c r="C245" s="25" t="s">
        <v>344</v>
      </c>
      <c r="D245" s="24" t="s">
        <v>424</v>
      </c>
    </row>
    <row r="246" spans="1:4" ht="15.75" thickBot="1">
      <c r="A246" s="59"/>
      <c r="B246" s="71"/>
      <c r="C246" s="25" t="s">
        <v>345</v>
      </c>
      <c r="D246" s="24" t="s">
        <v>424</v>
      </c>
    </row>
    <row r="247" spans="1:4" ht="15.75" thickBot="1">
      <c r="A247" s="59"/>
      <c r="B247" s="71"/>
      <c r="C247" s="25" t="s">
        <v>346</v>
      </c>
      <c r="D247" s="24" t="s">
        <v>424</v>
      </c>
    </row>
    <row r="248" spans="1:4" ht="15.75" thickBot="1">
      <c r="A248" s="59"/>
      <c r="B248" s="71"/>
      <c r="C248" s="25" t="s">
        <v>347</v>
      </c>
      <c r="D248" s="24" t="s">
        <v>424</v>
      </c>
    </row>
    <row r="249" spans="1:4" ht="15.75" thickBot="1">
      <c r="A249" s="59"/>
      <c r="B249" s="71"/>
      <c r="C249" s="25" t="s">
        <v>348</v>
      </c>
      <c r="D249" s="24" t="s">
        <v>424</v>
      </c>
    </row>
    <row r="250" spans="1:4" ht="15.75" thickBot="1">
      <c r="A250" s="59"/>
      <c r="B250" s="71"/>
      <c r="C250" s="25" t="s">
        <v>349</v>
      </c>
      <c r="D250" s="24" t="s">
        <v>424</v>
      </c>
    </row>
    <row r="251" spans="1:4" ht="15.75" thickBot="1">
      <c r="A251" s="59"/>
      <c r="B251" s="71"/>
      <c r="C251" s="25" t="s">
        <v>350</v>
      </c>
      <c r="D251" s="24" t="s">
        <v>424</v>
      </c>
    </row>
    <row r="252" spans="1:4" ht="15.75" thickBot="1">
      <c r="A252" s="59"/>
      <c r="B252" s="71"/>
      <c r="C252" s="25" t="s">
        <v>351</v>
      </c>
      <c r="D252" s="24" t="s">
        <v>424</v>
      </c>
    </row>
    <row r="253" spans="1:4" ht="15.75" thickBot="1">
      <c r="A253" s="59"/>
      <c r="B253" s="71"/>
      <c r="C253" s="25" t="s">
        <v>352</v>
      </c>
      <c r="D253" s="24" t="s">
        <v>424</v>
      </c>
    </row>
    <row r="254" spans="1:4" ht="15.75" thickBot="1">
      <c r="A254" s="59"/>
      <c r="B254" s="71"/>
      <c r="C254" s="25" t="s">
        <v>353</v>
      </c>
      <c r="D254" s="24" t="s">
        <v>424</v>
      </c>
    </row>
    <row r="255" spans="1:4" ht="15.75" thickBot="1">
      <c r="A255" s="59"/>
      <c r="B255" s="71"/>
      <c r="C255" s="25" t="s">
        <v>354</v>
      </c>
      <c r="D255" s="24" t="s">
        <v>424</v>
      </c>
    </row>
    <row r="256" spans="1:4" ht="15.75" thickBot="1">
      <c r="A256" s="59"/>
      <c r="B256" s="71"/>
      <c r="C256" s="25" t="s">
        <v>355</v>
      </c>
      <c r="D256" s="24" t="s">
        <v>424</v>
      </c>
    </row>
    <row r="257" spans="1:4" ht="15.75" thickBot="1">
      <c r="A257" s="59"/>
      <c r="B257" s="71"/>
      <c r="C257" s="25" t="s">
        <v>356</v>
      </c>
      <c r="D257" s="24" t="s">
        <v>424</v>
      </c>
    </row>
    <row r="258" spans="1:4" ht="15.75" thickBot="1">
      <c r="A258" s="59"/>
      <c r="B258" s="72"/>
      <c r="C258" s="25" t="s">
        <v>357</v>
      </c>
      <c r="D258" s="24" t="s">
        <v>424</v>
      </c>
    </row>
    <row r="259" spans="1:4" ht="15.75" thickBot="1">
      <c r="A259" s="59"/>
      <c r="B259" s="25" t="s">
        <v>5</v>
      </c>
      <c r="C259" s="25" t="s">
        <v>6</v>
      </c>
      <c r="D259" s="25" t="s">
        <v>423</v>
      </c>
    </row>
    <row r="260" spans="1:4" ht="15.75" thickBot="1">
      <c r="A260" s="60"/>
      <c r="B260" s="25" t="s">
        <v>7</v>
      </c>
      <c r="C260" s="25" t="s">
        <v>8</v>
      </c>
      <c r="D260" s="24" t="s">
        <v>423</v>
      </c>
    </row>
    <row r="261" spans="1:4" ht="23.25" thickBot="1">
      <c r="A261" s="58" t="s">
        <v>358</v>
      </c>
      <c r="B261" s="25" t="s">
        <v>359</v>
      </c>
      <c r="C261" s="25" t="s">
        <v>360</v>
      </c>
      <c r="D261" s="24" t="s">
        <v>423</v>
      </c>
    </row>
    <row r="262" spans="1:4" ht="23.25" thickBot="1">
      <c r="A262" s="59"/>
      <c r="B262" s="25" t="s">
        <v>361</v>
      </c>
      <c r="C262" s="25" t="s">
        <v>362</v>
      </c>
      <c r="D262" s="24" t="s">
        <v>424</v>
      </c>
    </row>
    <row r="263" spans="1:4" ht="23.25" thickBot="1">
      <c r="A263" s="59"/>
      <c r="B263" s="25" t="s">
        <v>363</v>
      </c>
      <c r="C263" s="25" t="s">
        <v>364</v>
      </c>
      <c r="D263" s="24" t="s">
        <v>424</v>
      </c>
    </row>
    <row r="264" spans="1:4" ht="23.25" thickBot="1">
      <c r="A264" s="59"/>
      <c r="B264" s="25" t="s">
        <v>365</v>
      </c>
      <c r="C264" s="25" t="s">
        <v>366</v>
      </c>
      <c r="D264" s="24" t="s">
        <v>424</v>
      </c>
    </row>
    <row r="265" spans="1:4" ht="15.75" thickBot="1">
      <c r="A265" s="60"/>
      <c r="B265" s="25" t="s">
        <v>331</v>
      </c>
      <c r="C265" s="25" t="s">
        <v>32</v>
      </c>
      <c r="D265" s="24" t="s">
        <v>423</v>
      </c>
    </row>
    <row r="266" spans="1:4" ht="90.75" thickBot="1">
      <c r="A266" s="58" t="s">
        <v>367</v>
      </c>
      <c r="B266" s="25" t="s">
        <v>333</v>
      </c>
      <c r="C266" s="25" t="s">
        <v>368</v>
      </c>
      <c r="D266" s="24" t="s">
        <v>424</v>
      </c>
    </row>
    <row r="267" spans="1:4" ht="23.25" thickBot="1">
      <c r="A267" s="59"/>
      <c r="B267" s="67" t="s">
        <v>369</v>
      </c>
      <c r="C267" s="25" t="s">
        <v>370</v>
      </c>
      <c r="D267" s="24" t="s">
        <v>423</v>
      </c>
    </row>
    <row r="268" spans="1:4" ht="15.75" thickBot="1">
      <c r="A268" s="59"/>
      <c r="B268" s="68"/>
      <c r="C268" s="25" t="s">
        <v>371</v>
      </c>
      <c r="D268" s="24" t="s">
        <v>424</v>
      </c>
    </row>
    <row r="269" spans="1:4" ht="23.25" thickBot="1">
      <c r="A269" s="59"/>
      <c r="B269" s="68"/>
      <c r="C269" s="25" t="s">
        <v>372</v>
      </c>
      <c r="D269" s="24" t="s">
        <v>424</v>
      </c>
    </row>
    <row r="270" spans="1:4" ht="23.25" thickBot="1">
      <c r="A270" s="59"/>
      <c r="B270" s="68"/>
      <c r="C270" s="25" t="s">
        <v>373</v>
      </c>
      <c r="D270" s="24" t="s">
        <v>424</v>
      </c>
    </row>
    <row r="271" spans="1:4" ht="23.25" thickBot="1">
      <c r="A271" s="59"/>
      <c r="B271" s="68"/>
      <c r="C271" s="25" t="s">
        <v>374</v>
      </c>
      <c r="D271" s="24" t="s">
        <v>424</v>
      </c>
    </row>
    <row r="272" spans="1:4" ht="15.75" thickBot="1">
      <c r="A272" s="59"/>
      <c r="B272" s="68"/>
      <c r="C272" s="25" t="s">
        <v>375</v>
      </c>
      <c r="D272" s="24" t="s">
        <v>424</v>
      </c>
    </row>
    <row r="273" spans="1:4" ht="23.25" thickBot="1">
      <c r="A273" s="59"/>
      <c r="B273" s="68"/>
      <c r="C273" s="25" t="s">
        <v>376</v>
      </c>
      <c r="D273" s="24" t="s">
        <v>424</v>
      </c>
    </row>
    <row r="274" spans="1:4" ht="15.75" thickBot="1">
      <c r="A274" s="59"/>
      <c r="B274" s="68"/>
      <c r="C274" s="25" t="s">
        <v>377</v>
      </c>
      <c r="D274" s="24" t="s">
        <v>424</v>
      </c>
    </row>
    <row r="275" spans="1:4" ht="15.75" thickBot="1">
      <c r="A275" s="59"/>
      <c r="B275" s="68"/>
      <c r="C275" s="25" t="s">
        <v>378</v>
      </c>
      <c r="D275" s="24" t="s">
        <v>424</v>
      </c>
    </row>
    <row r="276" spans="1:4" ht="15.75" thickBot="1">
      <c r="A276" s="59"/>
      <c r="B276" s="68"/>
      <c r="C276" s="25" t="s">
        <v>379</v>
      </c>
      <c r="D276" s="24" t="s">
        <v>424</v>
      </c>
    </row>
    <row r="277" spans="1:4" ht="15.75" thickBot="1">
      <c r="A277" s="59"/>
      <c r="B277" s="68"/>
      <c r="C277" s="25" t="s">
        <v>380</v>
      </c>
      <c r="D277" s="24" t="s">
        <v>424</v>
      </c>
    </row>
    <row r="278" spans="1:4" ht="15.75" thickBot="1">
      <c r="A278" s="59"/>
      <c r="B278" s="68"/>
      <c r="C278" s="25" t="s">
        <v>381</v>
      </c>
      <c r="D278" s="24" t="s">
        <v>424</v>
      </c>
    </row>
    <row r="279" spans="1:4" ht="15.75" thickBot="1">
      <c r="A279" s="59"/>
      <c r="B279" s="68"/>
      <c r="C279" s="25" t="s">
        <v>382</v>
      </c>
      <c r="D279" s="24" t="s">
        <v>424</v>
      </c>
    </row>
    <row r="280" spans="1:4" ht="15.75" thickBot="1">
      <c r="A280" s="59"/>
      <c r="B280" s="68"/>
      <c r="C280" s="25" t="s">
        <v>383</v>
      </c>
      <c r="D280" s="24" t="s">
        <v>424</v>
      </c>
    </row>
    <row r="281" spans="1:4" ht="23.25" thickBot="1">
      <c r="A281" s="59"/>
      <c r="B281" s="68"/>
      <c r="C281" s="25" t="s">
        <v>384</v>
      </c>
      <c r="D281" s="24" t="s">
        <v>424</v>
      </c>
    </row>
    <row r="282" spans="1:4" ht="23.25" thickBot="1">
      <c r="A282" s="59"/>
      <c r="B282" s="68"/>
      <c r="C282" s="25" t="s">
        <v>385</v>
      </c>
      <c r="D282" s="24" t="s">
        <v>424</v>
      </c>
    </row>
    <row r="283" spans="1:4" ht="23.25" thickBot="1">
      <c r="A283" s="59"/>
      <c r="B283" s="68"/>
      <c r="C283" s="25" t="s">
        <v>386</v>
      </c>
      <c r="D283" s="24" t="s">
        <v>424</v>
      </c>
    </row>
    <row r="284" spans="1:4" ht="15.75" thickBot="1">
      <c r="A284" s="59"/>
      <c r="B284" s="68"/>
      <c r="C284" s="25" t="s">
        <v>387</v>
      </c>
      <c r="D284" s="24" t="s">
        <v>424</v>
      </c>
    </row>
    <row r="285" spans="1:4" ht="34.5" thickBot="1">
      <c r="A285" s="59"/>
      <c r="B285" s="68"/>
      <c r="C285" s="25" t="s">
        <v>388</v>
      </c>
      <c r="D285" s="24" t="s">
        <v>424</v>
      </c>
    </row>
    <row r="286" spans="1:4" ht="23.25" thickBot="1">
      <c r="A286" s="59"/>
      <c r="B286" s="68"/>
      <c r="C286" s="25" t="s">
        <v>389</v>
      </c>
      <c r="D286" s="24" t="s">
        <v>424</v>
      </c>
    </row>
    <row r="287" spans="1:4" ht="23.25" thickBot="1">
      <c r="A287" s="59"/>
      <c r="B287" s="68"/>
      <c r="C287" s="25" t="s">
        <v>390</v>
      </c>
      <c r="D287" s="24" t="s">
        <v>424</v>
      </c>
    </row>
    <row r="288" spans="1:4" ht="15.75" thickBot="1">
      <c r="A288" s="59"/>
      <c r="B288" s="68"/>
      <c r="C288" s="25" t="s">
        <v>391</v>
      </c>
      <c r="D288" s="24" t="s">
        <v>424</v>
      </c>
    </row>
    <row r="289" spans="1:4" ht="15.75" thickBot="1">
      <c r="A289" s="59"/>
      <c r="B289" s="68"/>
      <c r="C289" s="25" t="s">
        <v>392</v>
      </c>
      <c r="D289" s="24" t="s">
        <v>424</v>
      </c>
    </row>
    <row r="290" spans="1:4" ht="15.75" thickBot="1">
      <c r="A290" s="59"/>
      <c r="B290" s="68"/>
      <c r="C290" s="25" t="s">
        <v>393</v>
      </c>
      <c r="D290" s="24" t="s">
        <v>424</v>
      </c>
    </row>
    <row r="291" spans="1:4" ht="15.75" thickBot="1">
      <c r="A291" s="59"/>
      <c r="B291" s="69"/>
      <c r="C291" s="25" t="s">
        <v>394</v>
      </c>
      <c r="D291" s="24" t="s">
        <v>424</v>
      </c>
    </row>
    <row r="292" spans="1:4" ht="23.25" thickBot="1">
      <c r="A292" s="59"/>
      <c r="B292" s="70" t="s">
        <v>395</v>
      </c>
      <c r="C292" s="25" t="s">
        <v>396</v>
      </c>
      <c r="D292" s="24" t="s">
        <v>424</v>
      </c>
    </row>
    <row r="293" spans="1:4" ht="15.75" thickBot="1">
      <c r="A293" s="59"/>
      <c r="B293" s="71"/>
      <c r="C293" s="25" t="s">
        <v>397</v>
      </c>
      <c r="D293" s="24" t="s">
        <v>424</v>
      </c>
    </row>
    <row r="294" spans="1:4" ht="15.75" thickBot="1">
      <c r="A294" s="59"/>
      <c r="B294" s="72"/>
      <c r="C294" s="25" t="s">
        <v>398</v>
      </c>
      <c r="D294" s="24" t="s">
        <v>424</v>
      </c>
    </row>
    <row r="295" spans="1:4" ht="15.75" thickBot="1">
      <c r="A295" s="59"/>
      <c r="B295" s="25" t="s">
        <v>5</v>
      </c>
      <c r="C295" s="25" t="s">
        <v>6</v>
      </c>
      <c r="D295" s="24" t="s">
        <v>423</v>
      </c>
    </row>
    <row r="296" spans="1:4" ht="15.75" thickBot="1">
      <c r="A296" s="60"/>
      <c r="B296" s="25" t="s">
        <v>7</v>
      </c>
      <c r="C296" s="25" t="s">
        <v>8</v>
      </c>
      <c r="D296" s="24" t="s">
        <v>423</v>
      </c>
    </row>
    <row r="297" spans="1:4" ht="15.75" thickBot="1">
      <c r="A297" s="55" t="s">
        <v>399</v>
      </c>
      <c r="B297" s="56"/>
      <c r="C297" s="56"/>
      <c r="D297" s="57"/>
    </row>
    <row r="298" spans="1:4" ht="24.75" thickBot="1">
      <c r="A298" s="20" t="s">
        <v>0</v>
      </c>
      <c r="B298" s="22" t="s">
        <v>1</v>
      </c>
      <c r="C298" s="22" t="s">
        <v>2</v>
      </c>
      <c r="D298" s="23" t="s">
        <v>420</v>
      </c>
    </row>
    <row r="299" spans="1:4" ht="34.5" thickBot="1">
      <c r="A299" s="58" t="s">
        <v>400</v>
      </c>
      <c r="B299" s="25" t="s">
        <v>401</v>
      </c>
      <c r="C299" s="25" t="s">
        <v>402</v>
      </c>
      <c r="D299" s="24" t="s">
        <v>423</v>
      </c>
    </row>
    <row r="300" spans="1:4" ht="15.75" thickBot="1">
      <c r="A300" s="60"/>
      <c r="B300" s="25" t="s">
        <v>3</v>
      </c>
      <c r="C300" s="25" t="s">
        <v>32</v>
      </c>
      <c r="D300" s="24" t="s">
        <v>423</v>
      </c>
    </row>
    <row r="301" spans="1:4" ht="15.75" thickBot="1">
      <c r="A301" s="55" t="s">
        <v>403</v>
      </c>
      <c r="B301" s="56"/>
      <c r="C301" s="56"/>
      <c r="D301" s="57"/>
    </row>
    <row r="302" spans="1:4" ht="24.75" thickBot="1">
      <c r="A302" s="20" t="s">
        <v>0</v>
      </c>
      <c r="B302" s="22" t="s">
        <v>1</v>
      </c>
      <c r="C302" s="22" t="s">
        <v>2</v>
      </c>
      <c r="D302" s="23" t="s">
        <v>420</v>
      </c>
    </row>
    <row r="303" spans="1:4" ht="45.75" thickBot="1">
      <c r="A303" s="58" t="s">
        <v>404</v>
      </c>
      <c r="B303" s="25" t="s">
        <v>405</v>
      </c>
      <c r="C303" s="25" t="s">
        <v>406</v>
      </c>
      <c r="D303" s="24" t="s">
        <v>423</v>
      </c>
    </row>
    <row r="304" spans="1:4" ht="15.75" thickBot="1">
      <c r="A304" s="59"/>
      <c r="B304" s="25" t="s">
        <v>43</v>
      </c>
      <c r="C304" s="25" t="s">
        <v>407</v>
      </c>
      <c r="D304" s="24" t="s">
        <v>424</v>
      </c>
    </row>
    <row r="305" spans="1:4" ht="15.75" thickBot="1">
      <c r="A305" s="59"/>
      <c r="B305" s="25" t="s">
        <v>408</v>
      </c>
      <c r="C305" s="25" t="s">
        <v>409</v>
      </c>
      <c r="D305" s="24" t="s">
        <v>423</v>
      </c>
    </row>
    <row r="306" spans="1:4" ht="15.75" thickBot="1">
      <c r="A306" s="59"/>
      <c r="B306" s="25" t="s">
        <v>410</v>
      </c>
      <c r="C306" s="25" t="s">
        <v>411</v>
      </c>
      <c r="D306" s="24" t="s">
        <v>424</v>
      </c>
    </row>
    <row r="307" spans="1:4" ht="34.5" thickBot="1">
      <c r="A307" s="59"/>
      <c r="B307" s="25" t="s">
        <v>412</v>
      </c>
      <c r="C307" s="25" t="s">
        <v>413</v>
      </c>
      <c r="D307" s="24" t="s">
        <v>424</v>
      </c>
    </row>
    <row r="308" spans="1:4" ht="23.25" thickBot="1">
      <c r="A308" s="59"/>
      <c r="B308" s="25" t="s">
        <v>414</v>
      </c>
      <c r="C308" s="25" t="s">
        <v>415</v>
      </c>
      <c r="D308" s="24" t="s">
        <v>424</v>
      </c>
    </row>
    <row r="309" spans="1:4" ht="15.75" thickBot="1">
      <c r="A309" s="60"/>
      <c r="B309" s="25" t="s">
        <v>3</v>
      </c>
      <c r="C309" s="25" t="s">
        <v>416</v>
      </c>
      <c r="D309" s="24" t="s">
        <v>423</v>
      </c>
    </row>
  </sheetData>
  <mergeCells count="34">
    <mergeCell ref="A299:A300"/>
    <mergeCell ref="A301:D301"/>
    <mergeCell ref="A303:A309"/>
    <mergeCell ref="A1:D1"/>
    <mergeCell ref="A261:A265"/>
    <mergeCell ref="A266:A296"/>
    <mergeCell ref="B267:B291"/>
    <mergeCell ref="B292:B294"/>
    <mergeCell ref="A297:D297"/>
    <mergeCell ref="A229:D229"/>
    <mergeCell ref="A231:A235"/>
    <mergeCell ref="A236:A260"/>
    <mergeCell ref="B236:B238"/>
    <mergeCell ref="B239:B258"/>
    <mergeCell ref="A198:A210"/>
    <mergeCell ref="A211:D211"/>
    <mergeCell ref="A213:A218"/>
    <mergeCell ref="A219:D219"/>
    <mergeCell ref="A221:A228"/>
    <mergeCell ref="A102:A127"/>
    <mergeCell ref="A128:A142"/>
    <mergeCell ref="A143:A147"/>
    <mergeCell ref="A148:A172"/>
    <mergeCell ref="A173:A197"/>
    <mergeCell ref="A49:D49"/>
    <mergeCell ref="A51:A61"/>
    <mergeCell ref="A62:A71"/>
    <mergeCell ref="A72:D72"/>
    <mergeCell ref="A74:A101"/>
    <mergeCell ref="A2:D2"/>
    <mergeCell ref="A4:A7"/>
    <mergeCell ref="A8:D8"/>
    <mergeCell ref="A10:A28"/>
    <mergeCell ref="A29:A48"/>
  </mergeCells>
  <printOptions/>
  <pageMargins left="0.7" right="0.7" top="0.787401575" bottom="0.787401575" header="0.3" footer="0.3"/>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8958F-FC56-48F5-8205-99993635B607}">
  <dimension ref="A1:G36"/>
  <sheetViews>
    <sheetView tabSelected="1" workbookViewId="0" topLeftCell="A1">
      <selection activeCell="B7" sqref="B7"/>
    </sheetView>
  </sheetViews>
  <sheetFormatPr defaultColWidth="9.140625" defaultRowHeight="15"/>
  <cols>
    <col min="1" max="1" width="43.28125" style="0" customWidth="1"/>
    <col min="2" max="2" width="44.00390625" style="0" bestFit="1" customWidth="1"/>
    <col min="3" max="3" width="4.8515625" style="0" customWidth="1"/>
    <col min="4" max="4" width="23.421875" style="0" customWidth="1"/>
    <col min="5" max="5" width="25.57421875" style="0" customWidth="1"/>
  </cols>
  <sheetData>
    <row r="1" spans="1:5" ht="15">
      <c r="A1" s="73" t="s">
        <v>17</v>
      </c>
      <c r="B1" s="73"/>
      <c r="C1" s="73"/>
      <c r="D1" s="73"/>
      <c r="E1" s="73"/>
    </row>
    <row r="2" spans="1:5" ht="15">
      <c r="A2" s="4" t="s">
        <v>18</v>
      </c>
      <c r="B2" s="4" t="s">
        <v>421</v>
      </c>
      <c r="C2" s="5" t="s">
        <v>15</v>
      </c>
      <c r="D2" s="6" t="s">
        <v>16</v>
      </c>
      <c r="E2" s="6" t="s">
        <v>19</v>
      </c>
    </row>
    <row r="3" spans="1:5" s="11" customFormat="1" ht="15">
      <c r="A3" s="75" t="s">
        <v>24</v>
      </c>
      <c r="B3" s="75"/>
      <c r="C3" s="75"/>
      <c r="D3" s="75"/>
      <c r="E3" s="14">
        <f>E4</f>
        <v>0</v>
      </c>
    </row>
    <row r="4" spans="1:5" s="11" customFormat="1" ht="15">
      <c r="A4" s="12" t="s">
        <v>25</v>
      </c>
      <c r="B4" s="16"/>
      <c r="C4" s="15">
        <v>1</v>
      </c>
      <c r="D4" s="7"/>
      <c r="E4" s="8">
        <f aca="true" t="shared" si="0" ref="E4:E31">C4*D4</f>
        <v>0</v>
      </c>
    </row>
    <row r="5" spans="1:6" s="11" customFormat="1" ht="15">
      <c r="A5" s="75" t="s">
        <v>33</v>
      </c>
      <c r="B5" s="75"/>
      <c r="C5" s="75"/>
      <c r="D5" s="75"/>
      <c r="E5" s="14">
        <f>E6+E7</f>
        <v>0</v>
      </c>
      <c r="F5" s="9"/>
    </row>
    <row r="6" spans="1:7" s="11" customFormat="1" ht="15">
      <c r="A6" s="12" t="s">
        <v>34</v>
      </c>
      <c r="B6" s="17"/>
      <c r="C6" s="15">
        <v>1</v>
      </c>
      <c r="D6" s="7"/>
      <c r="E6" s="8">
        <f t="shared" si="0"/>
        <v>0</v>
      </c>
      <c r="G6" s="9"/>
    </row>
    <row r="7" spans="1:7" s="11" customFormat="1" ht="15">
      <c r="A7" s="12" t="s">
        <v>71</v>
      </c>
      <c r="B7" s="17"/>
      <c r="C7" s="15">
        <v>1</v>
      </c>
      <c r="D7" s="7"/>
      <c r="E7" s="8">
        <f t="shared" si="0"/>
        <v>0</v>
      </c>
      <c r="G7" s="9"/>
    </row>
    <row r="8" spans="1:5" s="11" customFormat="1" ht="15">
      <c r="A8" s="75" t="s">
        <v>76</v>
      </c>
      <c r="B8" s="75"/>
      <c r="C8" s="75"/>
      <c r="D8" s="75"/>
      <c r="E8" s="14">
        <f>E9+E10</f>
        <v>0</v>
      </c>
    </row>
    <row r="9" spans="1:5" s="11" customFormat="1" ht="15">
      <c r="A9" s="13" t="s">
        <v>77</v>
      </c>
      <c r="B9" s="18"/>
      <c r="C9" s="15">
        <v>1</v>
      </c>
      <c r="D9" s="7"/>
      <c r="E9" s="8">
        <f t="shared" si="0"/>
        <v>0</v>
      </c>
    </row>
    <row r="10" spans="1:5" s="11" customFormat="1" ht="15">
      <c r="A10" s="12" t="s">
        <v>99</v>
      </c>
      <c r="B10" s="19"/>
      <c r="C10" s="15">
        <v>6</v>
      </c>
      <c r="D10" s="7"/>
      <c r="E10" s="8">
        <f t="shared" si="0"/>
        <v>0</v>
      </c>
    </row>
    <row r="11" spans="1:5" s="11" customFormat="1" ht="15">
      <c r="A11" s="75" t="s">
        <v>119</v>
      </c>
      <c r="B11" s="75"/>
      <c r="C11" s="75"/>
      <c r="D11" s="75"/>
      <c r="E11" s="14">
        <f>SUM(E12:E18)</f>
        <v>0</v>
      </c>
    </row>
    <row r="12" spans="1:5" s="11" customFormat="1" ht="15">
      <c r="A12" s="12" t="s">
        <v>120</v>
      </c>
      <c r="B12" s="19"/>
      <c r="C12" s="15">
        <v>1</v>
      </c>
      <c r="D12" s="7"/>
      <c r="E12" s="8">
        <f t="shared" si="0"/>
        <v>0</v>
      </c>
    </row>
    <row r="13" spans="1:5" s="11" customFormat="1" ht="15">
      <c r="A13" s="12" t="s">
        <v>173</v>
      </c>
      <c r="B13" s="19"/>
      <c r="C13" s="15">
        <v>7</v>
      </c>
      <c r="D13" s="7"/>
      <c r="E13" s="8">
        <f t="shared" si="0"/>
        <v>0</v>
      </c>
    </row>
    <row r="14" spans="1:5" s="11" customFormat="1" ht="15">
      <c r="A14" s="12" t="s">
        <v>212</v>
      </c>
      <c r="B14" s="19"/>
      <c r="C14" s="15">
        <v>1</v>
      </c>
      <c r="D14" s="7"/>
      <c r="E14" s="8">
        <f t="shared" si="0"/>
        <v>0</v>
      </c>
    </row>
    <row r="15" spans="1:5" s="11" customFormat="1" ht="15">
      <c r="A15" s="12" t="s">
        <v>227</v>
      </c>
      <c r="B15" s="19"/>
      <c r="C15" s="15">
        <v>1</v>
      </c>
      <c r="D15" s="7"/>
      <c r="E15" s="8">
        <f t="shared" si="0"/>
        <v>0</v>
      </c>
    </row>
    <row r="16" spans="1:5" s="11" customFormat="1" ht="15">
      <c r="A16" s="12" t="s">
        <v>236</v>
      </c>
      <c r="B16" s="19"/>
      <c r="C16" s="15">
        <v>15</v>
      </c>
      <c r="D16" s="7"/>
      <c r="E16" s="8">
        <f t="shared" si="0"/>
        <v>0</v>
      </c>
    </row>
    <row r="17" spans="1:5" s="11" customFormat="1" ht="15">
      <c r="A17" s="12" t="s">
        <v>261</v>
      </c>
      <c r="B17" s="19"/>
      <c r="C17" s="15">
        <v>2</v>
      </c>
      <c r="D17" s="7"/>
      <c r="E17" s="8">
        <f t="shared" si="0"/>
        <v>0</v>
      </c>
    </row>
    <row r="18" spans="1:5" s="11" customFormat="1" ht="15">
      <c r="A18" s="12" t="s">
        <v>268</v>
      </c>
      <c r="B18" s="19"/>
      <c r="C18" s="15">
        <v>20</v>
      </c>
      <c r="D18" s="7"/>
      <c r="E18" s="8">
        <f t="shared" si="0"/>
        <v>0</v>
      </c>
    </row>
    <row r="19" spans="1:5" s="11" customFormat="1" ht="15">
      <c r="A19" s="75" t="s">
        <v>293</v>
      </c>
      <c r="B19" s="75"/>
      <c r="C19" s="75"/>
      <c r="D19" s="75"/>
      <c r="E19" s="14">
        <f>E20</f>
        <v>0</v>
      </c>
    </row>
    <row r="20" spans="1:5" s="11" customFormat="1" ht="15">
      <c r="A20" s="12" t="s">
        <v>294</v>
      </c>
      <c r="B20" s="19"/>
      <c r="C20" s="15">
        <v>1</v>
      </c>
      <c r="D20" s="7"/>
      <c r="E20" s="8">
        <f t="shared" si="0"/>
        <v>0</v>
      </c>
    </row>
    <row r="21" spans="1:5" s="11" customFormat="1" ht="15">
      <c r="A21" s="75" t="s">
        <v>306</v>
      </c>
      <c r="B21" s="75"/>
      <c r="C21" s="75"/>
      <c r="D21" s="75"/>
      <c r="E21" s="14">
        <f>E22</f>
        <v>0</v>
      </c>
    </row>
    <row r="22" spans="1:5" s="11" customFormat="1" ht="15">
      <c r="A22" s="12" t="s">
        <v>307</v>
      </c>
      <c r="B22" s="19"/>
      <c r="C22" s="15">
        <v>1</v>
      </c>
      <c r="D22" s="7"/>
      <c r="E22" s="8">
        <f t="shared" si="0"/>
        <v>0</v>
      </c>
    </row>
    <row r="23" spans="1:5" s="11" customFormat="1" ht="15">
      <c r="A23" s="75" t="s">
        <v>321</v>
      </c>
      <c r="B23" s="75"/>
      <c r="C23" s="75"/>
      <c r="D23" s="75"/>
      <c r="E23" s="14">
        <f>SUM(E24:E27)</f>
        <v>0</v>
      </c>
    </row>
    <row r="24" spans="1:5" s="11" customFormat="1" ht="15">
      <c r="A24" s="12" t="s">
        <v>322</v>
      </c>
      <c r="B24" s="19"/>
      <c r="C24" s="15">
        <v>3</v>
      </c>
      <c r="D24" s="7"/>
      <c r="E24" s="8">
        <f t="shared" si="0"/>
        <v>0</v>
      </c>
    </row>
    <row r="25" spans="1:5" s="11" customFormat="1" ht="30">
      <c r="A25" s="12" t="s">
        <v>332</v>
      </c>
      <c r="B25" s="19"/>
      <c r="C25" s="15">
        <v>11</v>
      </c>
      <c r="D25" s="7"/>
      <c r="E25" s="8">
        <f t="shared" si="0"/>
        <v>0</v>
      </c>
    </row>
    <row r="26" spans="1:5" s="11" customFormat="1" ht="15">
      <c r="A26" s="12" t="s">
        <v>358</v>
      </c>
      <c r="B26" s="19"/>
      <c r="C26" s="15">
        <v>3</v>
      </c>
      <c r="D26" s="7"/>
      <c r="E26" s="8">
        <f t="shared" si="0"/>
        <v>0</v>
      </c>
    </row>
    <row r="27" spans="1:5" s="11" customFormat="1" ht="30">
      <c r="A27" s="12" t="s">
        <v>367</v>
      </c>
      <c r="B27" s="19"/>
      <c r="C27" s="15">
        <v>2</v>
      </c>
      <c r="D27" s="7"/>
      <c r="E27" s="8">
        <f t="shared" si="0"/>
        <v>0</v>
      </c>
    </row>
    <row r="28" spans="1:5" s="11" customFormat="1" ht="15">
      <c r="A28" s="75" t="s">
        <v>399</v>
      </c>
      <c r="B28" s="75"/>
      <c r="C28" s="75"/>
      <c r="D28" s="75"/>
      <c r="E28" s="14">
        <f>E29</f>
        <v>0</v>
      </c>
    </row>
    <row r="29" spans="1:5" s="11" customFormat="1" ht="15">
      <c r="A29" s="12" t="s">
        <v>400</v>
      </c>
      <c r="B29" s="19"/>
      <c r="C29" s="15">
        <v>50</v>
      </c>
      <c r="D29" s="7"/>
      <c r="E29" s="8">
        <f t="shared" si="0"/>
        <v>0</v>
      </c>
    </row>
    <row r="30" spans="1:5" s="11" customFormat="1" ht="15">
      <c r="A30" s="75" t="s">
        <v>403</v>
      </c>
      <c r="B30" s="75"/>
      <c r="C30" s="75"/>
      <c r="D30" s="75"/>
      <c r="E30" s="14">
        <f>E31</f>
        <v>0</v>
      </c>
    </row>
    <row r="31" spans="1:5" s="11" customFormat="1" ht="15">
      <c r="A31" s="12" t="s">
        <v>404</v>
      </c>
      <c r="B31" s="19"/>
      <c r="C31" s="15">
        <v>1</v>
      </c>
      <c r="D31" s="7"/>
      <c r="E31" s="8">
        <f t="shared" si="0"/>
        <v>0</v>
      </c>
    </row>
    <row r="32" spans="1:5" ht="15">
      <c r="A32" s="74" t="s">
        <v>9</v>
      </c>
      <c r="B32" s="74"/>
      <c r="C32" s="74"/>
      <c r="D32" s="74"/>
      <c r="E32" s="6">
        <f>E3+E5+E8+E11+E19+E21+E23+E28+E30</f>
        <v>0</v>
      </c>
    </row>
    <row r="33" spans="1:5" ht="15">
      <c r="A33" s="74" t="s">
        <v>422</v>
      </c>
      <c r="B33" s="74"/>
      <c r="C33" s="74"/>
      <c r="D33" s="74"/>
      <c r="E33" s="6"/>
    </row>
    <row r="34" spans="1:5" ht="15">
      <c r="A34" s="74" t="s">
        <v>10</v>
      </c>
      <c r="B34" s="74"/>
      <c r="C34" s="74"/>
      <c r="D34" s="74"/>
      <c r="E34" s="6"/>
    </row>
    <row r="36" ht="15">
      <c r="A36" s="10"/>
    </row>
  </sheetData>
  <mergeCells count="13">
    <mergeCell ref="A1:E1"/>
    <mergeCell ref="A34:D34"/>
    <mergeCell ref="A3:D3"/>
    <mergeCell ref="A5:D5"/>
    <mergeCell ref="A8:D8"/>
    <mergeCell ref="A11:D11"/>
    <mergeCell ref="A19:D19"/>
    <mergeCell ref="A21:D21"/>
    <mergeCell ref="A23:D23"/>
    <mergeCell ref="A28:D28"/>
    <mergeCell ref="A30:D30"/>
    <mergeCell ref="A33:D33"/>
    <mergeCell ref="A32:D32"/>
  </mergeCells>
  <printOptions/>
  <pageMargins left="0.7" right="0.7" top="0.787401575" bottom="0.787401575" header="0.3" footer="0.3"/>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Šlégr</dc:creator>
  <cp:keywords/>
  <dc:description/>
  <cp:lastModifiedBy>Radek Hlaváček</cp:lastModifiedBy>
  <dcterms:created xsi:type="dcterms:W3CDTF">2020-11-19T22:59:33Z</dcterms:created>
  <dcterms:modified xsi:type="dcterms:W3CDTF">2020-12-03T11:39:33Z</dcterms:modified>
  <cp:category/>
  <cp:version/>
  <cp:contentType/>
  <cp:contentStatus/>
</cp:coreProperties>
</file>