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1"/>
  </bookViews>
  <sheets>
    <sheet name="OU_Roztoky_SO_01_D.1.4.5_Rekapitulace" sheetId="1" state="visible" r:id="rId2"/>
    <sheet name="OU_Roztoky_SO_01_D.1.4.5_Material" sheetId="2" state="visible" r:id="rId3"/>
    <sheet name="OU_Roztoky_SO_01_D.1.4.5_Montaz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<sst xmlns="http://schemas.openxmlformats.org/spreadsheetml/2006/main" count="205" uniqueCount="120">
  <si>
    <t>REKAPITULACE ROZPOČTU</t>
  </si>
  <si>
    <t>akce:</t>
  </si>
  <si>
    <t>Rekonstrukce OÚ Roztoky u Křivoklátu</t>
  </si>
  <si>
    <t>část:</t>
  </si>
  <si>
    <t>D.1. SO 01 - Rekonstrukce OU</t>
  </si>
  <si>
    <t>D.1.4.5 Elektronická komunikace</t>
  </si>
  <si>
    <t>investor:</t>
  </si>
  <si>
    <t>Obec Roztoky, Roztoky 128, Křivoklát, 270 23</t>
  </si>
  <si>
    <t>projektant:</t>
  </si>
  <si>
    <t>Ing Zdeněk Štengl</t>
  </si>
  <si>
    <t>datum:</t>
  </si>
  <si>
    <t>Kód položky</t>
  </si>
  <si>
    <t>Popis</t>
  </si>
  <si>
    <t>Dodávka celkem bez DPH</t>
  </si>
  <si>
    <t>Montáž celkem bez DPH</t>
  </si>
  <si>
    <t>Cena celkem bez DPH</t>
  </si>
  <si>
    <t>PSV800-741, HZS, 46-M. 21-M</t>
  </si>
  <si>
    <t>elektromontážní práce </t>
  </si>
  <si>
    <t>ÚRS 2018</t>
  </si>
  <si>
    <t>doprava materiálu 1% z dodávky</t>
  </si>
  <si>
    <t>zařízení staveniště 3,5% z materiálu + montáže</t>
  </si>
  <si>
    <t>Celkem bez DPH</t>
  </si>
  <si>
    <t>DPH 21%</t>
  </si>
  <si>
    <t>celkem včetně DPH</t>
  </si>
  <si>
    <t>cenová úroveň - montáž ÚRS 2018</t>
  </si>
  <si>
    <t>cenová úroveň - materiál - listopad 2018 - základní cena velkoobchodu</t>
  </si>
  <si>
    <t>P o z n á m k a:</t>
  </si>
  <si>
    <t>Výkaz výměr, dodávek a prací není ani úplný, ani vyčerpávající. Je souhrnný, tzn. že poskytuje</t>
  </si>
  <si>
    <t>objednateli ucelený přehled o rozsahu a ceně dodávek a prací. Pokud zhotovitel shledá nezbytně </t>
  </si>
  <si>
    <t> nutným doplnit další položky do souhrnného výkazu, pak lze tak učinit pouze se souhlasem </t>
  </si>
  <si>
    <t>zástupce objednatele a na tuto skutečnost pak zhotovitel upozorní.</t>
  </si>
  <si>
    <t>Nabídku lze odpovědně zpracovat pouze na základě kompletní dokumentace, tzn. ¨průvodní</t>
  </si>
  <si>
    <t>a souhrnné části dokumentace a příslušné textové, výkresové části a výkazů výměru.</t>
  </si>
  <si>
    <t>Stavba :</t>
  </si>
  <si>
    <t>Investor :</t>
  </si>
  <si>
    <t>              materiál</t>
  </si>
  <si>
    <t>pozice</t>
  </si>
  <si>
    <t>č.ceníku</t>
  </si>
  <si>
    <t>text</t>
  </si>
  <si>
    <t>jedn.</t>
  </si>
  <si>
    <t>množství</t>
  </si>
  <si>
    <t>jednotková</t>
  </si>
  <si>
    <t>celkem</t>
  </si>
  <si>
    <t>cena</t>
  </si>
  <si>
    <t>rozvaděče</t>
  </si>
  <si>
    <t>310.</t>
  </si>
  <si>
    <t>datový nástěnný rozvaděč 600x600 mm</t>
  </si>
  <si>
    <t>ks</t>
  </si>
  <si>
    <t>zásuvky</t>
  </si>
  <si>
    <t>311.</t>
  </si>
  <si>
    <t>zásuvka komunikační / datová 2xRJ45 cat.6 IP20 kompletní</t>
  </si>
  <si>
    <t>312.</t>
  </si>
  <si>
    <t>zásuvka reproduktorová kompletní (maska nosná s dvěma svorkami) </t>
  </si>
  <si>
    <t>rozhlas</t>
  </si>
  <si>
    <t>313.</t>
  </si>
  <si>
    <t>anténní stožár včetně ukotvení, bez osazení antén</t>
  </si>
  <si>
    <t>EZS</t>
  </si>
  <si>
    <t>314.</t>
  </si>
  <si>
    <t>ústředna EZS Jablotron JA-106KR-3G</t>
  </si>
  <si>
    <t>315.</t>
  </si>
  <si>
    <t>klávesnice JA-114E</t>
  </si>
  <si>
    <t>316.</t>
  </si>
  <si>
    <t>PIR čidlo JA-110P</t>
  </si>
  <si>
    <t>317.</t>
  </si>
  <si>
    <t>detektor kouře a teploty JA-110ST</t>
  </si>
  <si>
    <t>318.</t>
  </si>
  <si>
    <t>siréna vnitřní JA-110A</t>
  </si>
  <si>
    <t>montážní materiál</t>
  </si>
  <si>
    <t>319.</t>
  </si>
  <si>
    <t>krabice KU68/1901</t>
  </si>
  <si>
    <t>320.</t>
  </si>
  <si>
    <t>krabice KO125</t>
  </si>
  <si>
    <t>321.</t>
  </si>
  <si>
    <t>krabice KT250</t>
  </si>
  <si>
    <t>322.</t>
  </si>
  <si>
    <t>trubka PVC 2316</t>
  </si>
  <si>
    <t>kabely</t>
  </si>
  <si>
    <t>323.</t>
  </si>
  <si>
    <t>kabel UTP 4x2x0,5 cat 6</t>
  </si>
  <si>
    <t>m</t>
  </si>
  <si>
    <t>324.</t>
  </si>
  <si>
    <t>kabel pro repro 2x2,5</t>
  </si>
  <si>
    <t>ostatní</t>
  </si>
  <si>
    <t>325.</t>
  </si>
  <si>
    <t>silokonový tmel pro utěsnění prostupů</t>
  </si>
  <si>
    <t>326.</t>
  </si>
  <si>
    <t>podružný montážní materiál 5% z nosného</t>
  </si>
  <si>
    <t>materiál slboproud celkem bez DPH</t>
  </si>
  <si>
    <t>              montáž</t>
  </si>
  <si>
    <t>327.</t>
  </si>
  <si>
    <t>328.</t>
  </si>
  <si>
    <t>329.</t>
  </si>
  <si>
    <t>330.</t>
  </si>
  <si>
    <t>HZS</t>
  </si>
  <si>
    <t>hod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</si>
  <si>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</si>
  <si>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</si>
  <si>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</si>
  <si>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</si>
  <si>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</si>
  <si>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</si>
  <si>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</si>
  <si>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</si>
  <si>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</si>
  <si>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</si>
  <si>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</si>
  <si>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</si>
  <si>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ukončení slaboproudých kabelů</t>
  </si>
  <si>
    <t>343.</t>
  </si>
  <si>
    <t>práce nezahrnuté v cenících 21M.46M, zapsané do montážního deníku a potvrzené investorem</t>
  </si>
  <si>
    <t>344.</t>
  </si>
  <si>
    <t>zakreslení skutečného stavu </t>
  </si>
  <si>
    <t>345.</t>
  </si>
  <si>
    <t>podíl prací jiných profesí než elektro - 6% z materiálu+montáže</t>
  </si>
  <si>
    <t>346.</t>
  </si>
  <si>
    <t>výchozí revize do 100 000,-Kč montáž prací</t>
  </si>
  <si>
    <t>347.</t>
  </si>
  <si>
    <t>oživení systému 1 - detektor</t>
  </si>
  <si>
    <t>348.</t>
  </si>
  <si>
    <t>naprogramování, vyzkoušení a zaučení obsluhy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</si>
</sst>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/M/YYYY"/>
    <numFmt numFmtId="166" formatCode="#,##0.0&quot; Kč&quot;"/>
    <numFmt numFmtId="167" formatCode="#,##0.0,&quot;Kč&quot;"/>
  </numFmts>
  <fonts count="17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4"/>
      <name val="Arial"/>
      <family val="2"/>
      <charset val="238"/>
    </font>
    <font>
      <sz val="7"/>
      <name val="Arial"/>
      <family val="2"/>
      <charset val="238"/>
    </font>
    <font>
      <sz val="10"/>
      <name val="Arial CE"/>
      <family val="2"/>
      <charset val="238"/>
    </font>
    <font>
      <sz val="10"/>
      <color rgb="FF000000"/>
      <name val="Arial"/>
      <family val="2"/>
      <charset val="238"/>
    </font>
    <font>
      <b val="true"/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 val="true"/>
      <sz val="9"/>
      <name val="Arial"/>
      <family val="2"/>
      <charset val="238"/>
    </font>
    <font>
      <b val="true"/>
      <sz val="12"/>
      <name val="Arial"/>
      <family val="2"/>
      <charset val="238"/>
    </font>
    <font>
      <b val="true"/>
      <sz val="10"/>
      <name val="Arial CE"/>
      <family val="2"/>
      <charset val="238"/>
    </font>
    <font>
      <b val="true"/>
      <sz val="11"/>
      <name val="Arial"/>
      <family val="2"/>
      <charset val="238"/>
    </font>
    <font>
      <sz val="10"/>
      <name val="Arial CE"/>
      <family val="2"/>
      <charset val="1"/>
    </font>
    <font>
      <u val="single"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7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9" fillId="0" borderId="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1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1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1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9" fillId="0" borderId="1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1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9" fillId="0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9" fillId="0" borderId="2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9" fillId="0" borderId="2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1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9" fillId="0" borderId="1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1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9" fillId="0" borderId="2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22" activeCellId="0" sqref="D22"/>
    </sheetView>
  </sheetViews>
  <sheetFormatPr defaultRowHeight="12.75"/>
  <cols>
    <col collapsed="false" hidden="false" max="1" min="1" style="0" width="15.3877551020408"/>
    <col collapsed="false" hidden="false" max="2" min="2" style="0" width="35.234693877551"/>
    <col collapsed="false" hidden="false" max="3" min="3" style="0" width="14.4438775510204"/>
    <col collapsed="false" hidden="false" max="4" min="4" style="0" width="11.8775510204082"/>
    <col collapsed="false" hidden="false" max="5" min="5" style="0" width="15.5255102040816"/>
    <col collapsed="false" hidden="false" max="1025" min="6" style="0" width="8.36734693877551"/>
  </cols>
  <sheetData>
    <row r="1" customFormat="false" ht="18" hidden="false" customHeight="false" outlineLevel="0" collapsed="false">
      <c r="A1" s="1" t="s">
        <v>0</v>
      </c>
      <c r="B1" s="2"/>
      <c r="C1" s="2"/>
      <c r="D1" s="2"/>
      <c r="E1" s="2"/>
    </row>
    <row r="2" customFormat="false" ht="18" hidden="false" customHeight="false" outlineLevel="0" collapsed="false">
      <c r="A2" s="1"/>
      <c r="B2" s="2"/>
      <c r="C2" s="2"/>
      <c r="D2" s="2"/>
      <c r="E2" s="2"/>
    </row>
    <row r="3" customFormat="false" ht="12.75" hidden="false" customHeight="false" outlineLevel="0" collapsed="false">
      <c r="A3" s="3"/>
      <c r="B3" s="3"/>
      <c r="C3" s="4"/>
      <c r="D3" s="4"/>
      <c r="E3" s="4"/>
    </row>
    <row r="4" customFormat="false" ht="12.75" hidden="false" customHeight="false" outlineLevel="0" collapsed="false">
      <c r="A4" s="4" t="s">
        <v>1</v>
      </c>
      <c r="B4" s="5" t="s">
        <v>2</v>
      </c>
      <c r="C4" s="6"/>
      <c r="D4" s="4"/>
      <c r="E4" s="4"/>
    </row>
    <row r="5" customFormat="false" ht="12.75" hidden="false" customHeight="false" outlineLevel="0" collapsed="false">
      <c r="A5" s="4"/>
      <c r="C5" s="6"/>
      <c r="D5" s="4"/>
      <c r="E5" s="4"/>
    </row>
    <row r="6" customFormat="false" ht="12.75" hidden="false" customHeight="false" outlineLevel="0" collapsed="false">
      <c r="A6" s="7" t="s">
        <v>3</v>
      </c>
      <c r="B6" s="5" t="s">
        <v>4</v>
      </c>
      <c r="C6" s="6"/>
      <c r="D6" s="4"/>
      <c r="E6" s="4"/>
    </row>
    <row r="7" customFormat="false" ht="12.75" hidden="false" customHeight="false" outlineLevel="0" collapsed="false">
      <c r="B7" s="8" t="s">
        <v>5</v>
      </c>
      <c r="C7" s="6"/>
      <c r="D7" s="4"/>
      <c r="E7" s="4"/>
    </row>
    <row r="8" customFormat="false" ht="12.75" hidden="false" customHeight="false" outlineLevel="0" collapsed="false">
      <c r="B8" s="8"/>
      <c r="C8" s="6"/>
      <c r="D8" s="4"/>
      <c r="E8" s="4"/>
    </row>
    <row r="9" customFormat="false" ht="12.75" hidden="false" customHeight="false" outlineLevel="0" collapsed="false">
      <c r="A9" s="7" t="s">
        <v>6</v>
      </c>
      <c r="B9" s="5" t="s">
        <v>7</v>
      </c>
      <c r="C9" s="6"/>
      <c r="D9" s="4"/>
      <c r="E9" s="4"/>
    </row>
    <row r="10" customFormat="false" ht="12.75" hidden="false" customHeight="false" outlineLevel="0" collapsed="false">
      <c r="A10" s="4"/>
      <c r="B10" s="4"/>
      <c r="C10" s="4"/>
      <c r="D10" s="4"/>
      <c r="E10" s="4"/>
    </row>
    <row r="11" customFormat="false" ht="12.75" hidden="false" customHeight="false" outlineLevel="0" collapsed="false">
      <c r="A11" s="4" t="s">
        <v>8</v>
      </c>
      <c r="B11" s="4" t="s">
        <v>9</v>
      </c>
      <c r="C11" s="4"/>
      <c r="D11" s="6"/>
      <c r="E11" s="6"/>
    </row>
    <row r="12" customFormat="false" ht="12.75" hidden="false" customHeight="false" outlineLevel="0" collapsed="false">
      <c r="A12" s="9"/>
      <c r="B12" s="4"/>
      <c r="C12" s="6"/>
      <c r="D12" s="6"/>
      <c r="E12" s="6"/>
    </row>
    <row r="13" customFormat="false" ht="12.75" hidden="false" customHeight="false" outlineLevel="0" collapsed="false">
      <c r="A13" s="9"/>
      <c r="B13" s="4"/>
      <c r="C13" s="6"/>
      <c r="D13" s="6"/>
      <c r="E13" s="6"/>
    </row>
    <row r="14" customFormat="false" ht="12.75" hidden="false" customHeight="false" outlineLevel="0" collapsed="false">
      <c r="A14" s="4" t="s">
        <v>10</v>
      </c>
      <c r="B14" s="10" t="n">
        <v>43423</v>
      </c>
      <c r="C14" s="4"/>
      <c r="D14" s="6"/>
      <c r="E14" s="4"/>
    </row>
    <row r="15" customFormat="false" ht="12.75" hidden="false" customHeight="false" outlineLevel="0" collapsed="false">
      <c r="A15" s="4"/>
      <c r="B15" s="10"/>
      <c r="C15" s="4"/>
      <c r="D15" s="6"/>
      <c r="E15" s="4"/>
    </row>
    <row r="16" customFormat="false" ht="13.5" hidden="false" customHeight="false" outlineLevel="0" collapsed="false">
      <c r="A16" s="2"/>
      <c r="B16" s="2"/>
      <c r="C16" s="2"/>
      <c r="D16" s="2"/>
      <c r="E16" s="2"/>
    </row>
    <row r="17" customFormat="false" ht="23.25" hidden="false" customHeight="false" outlineLevel="0" collapsed="false">
      <c r="A17" s="11" t="s">
        <v>11</v>
      </c>
      <c r="B17" s="12" t="s">
        <v>12</v>
      </c>
      <c r="C17" s="13" t="s">
        <v>13</v>
      </c>
      <c r="D17" s="14" t="s">
        <v>14</v>
      </c>
      <c r="E17" s="15" t="s">
        <v>15</v>
      </c>
    </row>
    <row r="18" customFormat="false" ht="12.75" hidden="false" customHeight="false" outlineLevel="0" collapsed="false">
      <c r="A18" s="16"/>
      <c r="B18" s="17"/>
      <c r="C18" s="18"/>
      <c r="D18" s="19"/>
      <c r="E18" s="20"/>
    </row>
    <row r="19" customFormat="false" ht="25.5" hidden="false" customHeight="false" outlineLevel="0" collapsed="false">
      <c r="A19" s="21" t="s">
        <v>16</v>
      </c>
      <c r="B19" s="22" t="s">
        <v>17</v>
      </c>
      <c r="C19" s="23" t="n">
        <f aca="false">'OU_Roztoky_SO_01_D.1.4.5_Material'!G49</f>
        <v>0</v>
      </c>
      <c r="D19" s="24" t="n">
        <f aca="false">'OU_Roztoky_SO_01_D.1.4.5_Montaz'!G54</f>
        <v>0</v>
      </c>
      <c r="E19" s="25" t="n">
        <f aca="false">C19+D19</f>
        <v>0</v>
      </c>
    </row>
    <row r="20" customFormat="false" ht="12.75" hidden="false" customHeight="false" outlineLevel="0" collapsed="false">
      <c r="A20" s="26" t="s">
        <v>18</v>
      </c>
      <c r="B20" s="22" t="s">
        <v>19</v>
      </c>
      <c r="C20" s="23" t="n">
        <v>0</v>
      </c>
      <c r="D20" s="24" t="n">
        <v>0</v>
      </c>
      <c r="E20" s="25" t="n">
        <f aca="false">C20+D20</f>
        <v>0</v>
      </c>
    </row>
    <row r="21" customFormat="false" ht="24" hidden="false" customHeight="false" outlineLevel="0" collapsed="false">
      <c r="A21" s="26" t="s">
        <v>18</v>
      </c>
      <c r="B21" s="27" t="s">
        <v>20</v>
      </c>
      <c r="C21" s="23" t="n">
        <v>0</v>
      </c>
      <c r="D21" s="24" t="n">
        <f aca="false">0*3.5</f>
        <v>0</v>
      </c>
      <c r="E21" s="25" t="n">
        <f aca="false">C21+D21</f>
        <v>0</v>
      </c>
    </row>
    <row r="22" customFormat="false" ht="12.75" hidden="false" customHeight="false" outlineLevel="0" collapsed="false">
      <c r="A22" s="26"/>
      <c r="B22" s="22"/>
      <c r="C22" s="23"/>
      <c r="D22" s="24"/>
      <c r="E22" s="25"/>
    </row>
    <row r="23" customFormat="false" ht="12.75" hidden="false" customHeight="false" outlineLevel="0" collapsed="false">
      <c r="A23" s="28"/>
      <c r="B23" s="29" t="s">
        <v>21</v>
      </c>
      <c r="C23" s="30" t="n">
        <f aca="false">SUM(C19:C22)</f>
        <v>0</v>
      </c>
      <c r="D23" s="31" t="n">
        <f aca="false">SUM(D19:D22)</f>
        <v>0</v>
      </c>
      <c r="E23" s="32" t="n">
        <f aca="false">SUM(E19:E22)</f>
        <v>0</v>
      </c>
    </row>
    <row r="24" customFormat="false" ht="12.75" hidden="false" customHeight="false" outlineLevel="0" collapsed="false">
      <c r="A24" s="33"/>
      <c r="B24" s="34" t="s">
        <v>22</v>
      </c>
      <c r="C24" s="35" t="n">
        <f aca="false">C23*0.21</f>
        <v>0</v>
      </c>
      <c r="D24" s="36" t="n">
        <f aca="false">D23*0.21</f>
        <v>0</v>
      </c>
      <c r="E24" s="37" t="n">
        <f aca="false">E23*0.21</f>
        <v>0</v>
      </c>
    </row>
    <row r="25" customFormat="false" ht="12.75" hidden="false" customHeight="false" outlineLevel="0" collapsed="false">
      <c r="A25" s="33"/>
      <c r="B25" s="34" t="s">
        <v>23</v>
      </c>
      <c r="C25" s="35" t="n">
        <f aca="false">SUM(C23:C24)</f>
        <v>0</v>
      </c>
      <c r="D25" s="36" t="n">
        <f aca="false">SUM(D23:D24)</f>
        <v>0</v>
      </c>
      <c r="E25" s="37" t="n">
        <f aca="false">SUM(E23:E24)</f>
        <v>0</v>
      </c>
    </row>
    <row r="26" customFormat="false" ht="13.5" hidden="false" customHeight="false" outlineLevel="0" collapsed="false">
      <c r="A26" s="38"/>
      <c r="B26" s="39"/>
      <c r="C26" s="40"/>
      <c r="D26" s="41"/>
      <c r="E26" s="42"/>
    </row>
    <row r="27" customFormat="false" ht="12.75" hidden="false" customHeight="false" outlineLevel="0" collapsed="false">
      <c r="A27" s="4"/>
      <c r="B27" s="4"/>
      <c r="C27" s="4"/>
      <c r="D27" s="4"/>
      <c r="E27" s="4"/>
    </row>
    <row r="28" customFormat="false" ht="12.75" hidden="false" customHeight="false" outlineLevel="0" collapsed="false">
      <c r="A28" s="4"/>
      <c r="B28" s="4"/>
      <c r="C28" s="43"/>
      <c r="D28" s="43"/>
      <c r="E28" s="43"/>
    </row>
    <row r="29" customFormat="false" ht="12.75" hidden="false" customHeight="false" outlineLevel="0" collapsed="false">
      <c r="A29" s="9"/>
      <c r="B29" s="9"/>
      <c r="C29" s="9"/>
      <c r="D29" s="9"/>
      <c r="E29" s="4"/>
    </row>
    <row r="30" customFormat="false" ht="12.75" hidden="false" customHeight="false" outlineLevel="0" collapsed="false">
      <c r="A30" s="4"/>
      <c r="B30" s="4"/>
      <c r="C30" s="4"/>
      <c r="D30" s="4"/>
      <c r="E30" s="4"/>
    </row>
    <row r="31" customFormat="false" ht="12.75" hidden="false" customHeight="false" outlineLevel="0" collapsed="false">
      <c r="A31" s="4"/>
      <c r="B31" s="44" t="s">
        <v>24</v>
      </c>
      <c r="C31" s="4"/>
      <c r="D31" s="4"/>
      <c r="E31" s="4"/>
    </row>
    <row r="32" customFormat="false" ht="12.75" hidden="false" customHeight="false" outlineLevel="0" collapsed="false">
      <c r="A32" s="4"/>
      <c r="B32" s="44" t="s">
        <v>25</v>
      </c>
      <c r="C32" s="4"/>
      <c r="D32" s="43"/>
      <c r="E32" s="4"/>
    </row>
    <row r="33" customFormat="false" ht="12.75" hidden="false" customHeight="false" outlineLevel="0" collapsed="false">
      <c r="A33" s="4"/>
      <c r="B33" s="4"/>
      <c r="C33" s="4"/>
      <c r="D33" s="4"/>
      <c r="E33" s="4"/>
    </row>
    <row r="34" customFormat="false" ht="12.75" hidden="false" customHeight="false" outlineLevel="0" collapsed="false">
      <c r="A34" s="4"/>
      <c r="B34" s="4"/>
      <c r="C34" s="4"/>
      <c r="D34" s="4"/>
      <c r="E34" s="4"/>
    </row>
    <row r="35" customFormat="false" ht="15.75" hidden="false" customHeight="false" outlineLevel="0" collapsed="false">
      <c r="A35" s="45" t="s">
        <v>26</v>
      </c>
      <c r="B35" s="4"/>
      <c r="C35" s="4"/>
      <c r="D35" s="4"/>
      <c r="E35" s="4"/>
    </row>
    <row r="36" customFormat="false" ht="12.75" hidden="false" customHeight="false" outlineLevel="0" collapsed="false">
      <c r="A36" s="9"/>
      <c r="B36" s="4"/>
      <c r="C36" s="4"/>
      <c r="D36" s="4"/>
      <c r="E36" s="4"/>
    </row>
    <row r="37" customFormat="false" ht="12.75" hidden="false" customHeight="false" outlineLevel="0" collapsed="false">
      <c r="A37" s="46"/>
      <c r="B37" s="47"/>
      <c r="C37" s="4"/>
      <c r="D37" s="4"/>
      <c r="E37" s="4"/>
    </row>
    <row r="38" customFormat="false" ht="12.75" hidden="false" customHeight="false" outlineLevel="0" collapsed="false">
      <c r="A38" s="47" t="s">
        <v>27</v>
      </c>
      <c r="B38" s="4"/>
      <c r="C38" s="4"/>
      <c r="D38" s="4"/>
      <c r="E38" s="6"/>
    </row>
    <row r="39" customFormat="false" ht="12.75" hidden="false" customHeight="false" outlineLevel="0" collapsed="false">
      <c r="A39" s="47" t="s">
        <v>28</v>
      </c>
      <c r="B39" s="6"/>
      <c r="C39" s="6"/>
      <c r="D39" s="6"/>
      <c r="E39" s="6"/>
    </row>
    <row r="40" customFormat="false" ht="12.75" hidden="false" customHeight="false" outlineLevel="0" collapsed="false">
      <c r="A40" s="47" t="s">
        <v>29</v>
      </c>
      <c r="B40" s="4"/>
      <c r="C40" s="4"/>
      <c r="D40" s="4"/>
      <c r="E40" s="6"/>
    </row>
    <row r="41" customFormat="false" ht="12.75" hidden="false" customHeight="false" outlineLevel="0" collapsed="false">
      <c r="A41" s="47" t="s">
        <v>30</v>
      </c>
      <c r="B41" s="4"/>
      <c r="C41" s="4"/>
      <c r="D41" s="4"/>
      <c r="E41" s="6"/>
    </row>
    <row r="42" customFormat="false" ht="12.75" hidden="false" customHeight="false" outlineLevel="0" collapsed="false">
      <c r="A42" s="47"/>
      <c r="B42" s="4"/>
      <c r="C42" s="4"/>
      <c r="D42" s="4"/>
      <c r="E42" s="6"/>
    </row>
    <row r="43" customFormat="false" ht="15" hidden="false" customHeight="false" outlineLevel="0" collapsed="false">
      <c r="A43" s="47" t="s">
        <v>31</v>
      </c>
      <c r="B43" s="48"/>
      <c r="C43" s="4"/>
      <c r="D43" s="4"/>
      <c r="E43" s="6"/>
    </row>
    <row r="44" customFormat="false" ht="12.75" hidden="false" customHeight="false" outlineLevel="0" collapsed="false">
      <c r="A44" s="47" t="s">
        <v>32</v>
      </c>
      <c r="B44" s="6"/>
      <c r="C44" s="6"/>
      <c r="D44" s="6"/>
      <c r="E44" s="6"/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5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46" activeCellId="0" sqref="F46"/>
    </sheetView>
  </sheetViews>
  <sheetFormatPr defaultRowHeight="12.75"/>
  <cols>
    <col collapsed="false" hidden="false" max="1" min="1" style="0" width="7.29081632653061"/>
    <col collapsed="false" hidden="false" max="2" min="2" style="0" width="10.3928571428571"/>
    <col collapsed="false" hidden="false" max="3" min="3" style="0" width="39.6887755102041"/>
    <col collapsed="false" hidden="false" max="4" min="4" style="0" width="7.02040816326531"/>
    <col collapsed="false" hidden="false" max="1025" min="5" style="0" width="8.36734693877551"/>
  </cols>
  <sheetData>
    <row r="1" s="51" customFormat="true" ht="12.75" hidden="false" customHeight="false" outlineLevel="0" collapsed="false">
      <c r="A1" s="49" t="s">
        <v>33</v>
      </c>
      <c r="B1" s="50" t="s">
        <v>2</v>
      </c>
      <c r="D1" s="50"/>
      <c r="L1" s="50"/>
    </row>
    <row r="2" customFormat="false" ht="12.75" hidden="false" customHeight="false" outlineLevel="0" collapsed="false">
      <c r="A2" s="52"/>
      <c r="B2" s="5" t="s">
        <v>4</v>
      </c>
      <c r="D2" s="50"/>
      <c r="E2" s="51"/>
      <c r="F2" s="51"/>
      <c r="G2" s="51"/>
      <c r="H2" s="51"/>
      <c r="I2" s="51"/>
      <c r="J2" s="51"/>
      <c r="K2" s="51"/>
      <c r="L2" s="50"/>
    </row>
    <row r="3" customFormat="false" ht="12.75" hidden="false" customHeight="false" outlineLevel="0" collapsed="false">
      <c r="A3" s="52"/>
      <c r="B3" s="8" t="s">
        <v>5</v>
      </c>
      <c r="D3" s="50"/>
      <c r="E3" s="51"/>
      <c r="F3" s="51"/>
      <c r="G3" s="51"/>
      <c r="H3" s="51"/>
      <c r="I3" s="51"/>
      <c r="J3" s="51"/>
      <c r="K3" s="51"/>
      <c r="L3" s="50"/>
    </row>
    <row r="4" customFormat="false" ht="12.75" hidden="false" customHeight="false" outlineLevel="0" collapsed="false">
      <c r="A4" s="49" t="s">
        <v>34</v>
      </c>
      <c r="B4" s="5" t="s">
        <v>7</v>
      </c>
      <c r="C4" s="51"/>
      <c r="D4" s="50"/>
      <c r="E4" s="51"/>
      <c r="F4" s="51"/>
      <c r="G4" s="51"/>
      <c r="H4" s="51"/>
      <c r="I4" s="51"/>
      <c r="J4" s="51"/>
      <c r="K4" s="51"/>
      <c r="L4" s="51"/>
    </row>
    <row r="5" customFormat="false" ht="13.5" hidden="false" customHeight="false" outlineLevel="0" collapsed="false">
      <c r="A5" s="49"/>
      <c r="B5" s="53"/>
      <c r="C5" s="5"/>
      <c r="D5" s="50"/>
      <c r="E5" s="51"/>
      <c r="F5" s="51"/>
      <c r="G5" s="51"/>
      <c r="H5" s="51"/>
      <c r="I5" s="51"/>
      <c r="J5" s="51"/>
      <c r="K5" s="51"/>
      <c r="L5" s="51"/>
    </row>
    <row r="6" customFormat="false" ht="12.75" hidden="false" customHeight="false" outlineLevel="0" collapsed="false">
      <c r="A6" s="54"/>
      <c r="B6" s="55"/>
      <c r="C6" s="56"/>
      <c r="D6" s="56"/>
      <c r="E6" s="57"/>
      <c r="F6" s="58" t="s">
        <v>35</v>
      </c>
      <c r="G6" s="59"/>
      <c r="H6" s="51"/>
      <c r="I6" s="51"/>
      <c r="J6" s="51"/>
      <c r="K6" s="51"/>
      <c r="L6" s="51"/>
    </row>
    <row r="7" customFormat="false" ht="12.75" hidden="false" customHeight="false" outlineLevel="0" collapsed="false">
      <c r="A7" s="60" t="s">
        <v>36</v>
      </c>
      <c r="B7" s="61" t="s">
        <v>37</v>
      </c>
      <c r="C7" s="62" t="s">
        <v>38</v>
      </c>
      <c r="D7" s="61" t="s">
        <v>39</v>
      </c>
      <c r="E7" s="63" t="s">
        <v>40</v>
      </c>
      <c r="F7" s="64" t="s">
        <v>41</v>
      </c>
      <c r="G7" s="65" t="s">
        <v>42</v>
      </c>
      <c r="H7" s="51"/>
      <c r="I7" s="51"/>
      <c r="J7" s="51"/>
      <c r="K7" s="51"/>
      <c r="L7" s="51"/>
    </row>
    <row r="8" customFormat="false" ht="13.5" hidden="false" customHeight="false" outlineLevel="0" collapsed="false">
      <c r="A8" s="66"/>
      <c r="B8" s="67"/>
      <c r="C8" s="68"/>
      <c r="D8" s="68"/>
      <c r="E8" s="69"/>
      <c r="F8" s="67" t="s">
        <v>43</v>
      </c>
      <c r="G8" s="70" t="s">
        <v>43</v>
      </c>
      <c r="H8" s="51"/>
      <c r="I8" s="51"/>
      <c r="J8" s="51"/>
      <c r="K8" s="51"/>
      <c r="L8" s="51"/>
    </row>
    <row r="9" customFormat="false" ht="12.75" hidden="false" customHeight="false" outlineLevel="0" collapsed="false">
      <c r="A9" s="71"/>
      <c r="B9" s="72"/>
      <c r="C9" s="73"/>
      <c r="D9" s="74"/>
      <c r="E9" s="75"/>
      <c r="F9" s="74"/>
      <c r="G9" s="76"/>
      <c r="H9" s="51"/>
      <c r="I9" s="51"/>
      <c r="J9" s="51"/>
      <c r="K9" s="51"/>
      <c r="L9" s="51"/>
    </row>
    <row r="10" customFormat="false" ht="12.75" hidden="false" customHeight="false" outlineLevel="0" collapsed="false">
      <c r="A10" s="77" t="s">
        <v>44</v>
      </c>
      <c r="B10" s="78"/>
      <c r="C10" s="78"/>
      <c r="D10" s="78"/>
      <c r="E10" s="79"/>
      <c r="F10" s="78"/>
      <c r="G10" s="80"/>
      <c r="H10" s="51"/>
      <c r="I10" s="51"/>
      <c r="J10" s="51"/>
      <c r="K10" s="51"/>
      <c r="L10" s="51"/>
    </row>
    <row r="11" customFormat="false" ht="12.75" hidden="false" customHeight="false" outlineLevel="0" collapsed="false">
      <c r="A11" s="26"/>
      <c r="B11" s="78"/>
      <c r="C11" s="81"/>
      <c r="D11" s="78"/>
      <c r="E11" s="79"/>
      <c r="F11" s="78"/>
      <c r="G11" s="80"/>
      <c r="H11" s="51"/>
      <c r="I11" s="51"/>
      <c r="J11" s="51"/>
      <c r="K11" s="51"/>
      <c r="L11" s="51"/>
    </row>
    <row r="12" customFormat="false" ht="12.75" hidden="false" customHeight="false" outlineLevel="0" collapsed="false">
      <c r="A12" s="26" t="s">
        <v>45</v>
      </c>
      <c r="B12" s="82" t="n">
        <v>354128303</v>
      </c>
      <c r="C12" s="83" t="s">
        <v>46</v>
      </c>
      <c r="D12" s="78" t="s">
        <v>47</v>
      </c>
      <c r="E12" s="79" t="n">
        <v>1</v>
      </c>
      <c r="F12" s="78" t="n">
        <v>0</v>
      </c>
      <c r="G12" s="80" t="n">
        <f aca="false">E12*F12</f>
        <v>0</v>
      </c>
      <c r="H12" s="51"/>
      <c r="I12" s="51"/>
      <c r="J12" s="51"/>
      <c r="K12" s="51"/>
      <c r="L12" s="51"/>
    </row>
    <row r="13" customFormat="false" ht="12.75" hidden="false" customHeight="false" outlineLevel="0" collapsed="false">
      <c r="A13" s="84"/>
      <c r="B13" s="85"/>
      <c r="C13" s="5"/>
      <c r="D13" s="85"/>
      <c r="E13" s="86"/>
      <c r="F13" s="85"/>
      <c r="G13" s="80"/>
      <c r="H13" s="51"/>
      <c r="I13" s="51"/>
      <c r="J13" s="51"/>
      <c r="K13" s="51"/>
      <c r="L13" s="51"/>
    </row>
    <row r="14" customFormat="false" ht="12.75" hidden="false" customHeight="false" outlineLevel="0" collapsed="false">
      <c r="A14" s="77" t="s">
        <v>48</v>
      </c>
      <c r="B14" s="78"/>
      <c r="C14" s="83"/>
      <c r="D14" s="78"/>
      <c r="E14" s="79"/>
      <c r="F14" s="78"/>
      <c r="G14" s="80"/>
      <c r="H14" s="51"/>
      <c r="I14" s="51"/>
      <c r="J14" s="51"/>
      <c r="K14" s="51"/>
      <c r="L14" s="51"/>
    </row>
    <row r="15" customFormat="false" ht="12.75" hidden="false" customHeight="false" outlineLevel="0" collapsed="false">
      <c r="A15" s="87"/>
      <c r="B15" s="88"/>
      <c r="C15" s="5"/>
      <c r="D15" s="88"/>
      <c r="E15" s="89"/>
      <c r="F15" s="88"/>
      <c r="G15" s="80"/>
      <c r="H15" s="51"/>
      <c r="I15" s="51"/>
      <c r="J15" s="51"/>
      <c r="K15" s="51"/>
      <c r="L15" s="51"/>
    </row>
    <row r="16" customFormat="false" ht="25.5" hidden="false" customHeight="false" outlineLevel="0" collapsed="false">
      <c r="A16" s="26" t="s">
        <v>49</v>
      </c>
      <c r="B16" s="90" t="n">
        <v>358111704</v>
      </c>
      <c r="C16" s="91" t="s">
        <v>50</v>
      </c>
      <c r="D16" s="78" t="s">
        <v>47</v>
      </c>
      <c r="E16" s="79" t="n">
        <v>28</v>
      </c>
      <c r="F16" s="78" t="n">
        <v>0</v>
      </c>
      <c r="G16" s="80" t="n">
        <f aca="false">E16*F16</f>
        <v>0</v>
      </c>
      <c r="H16" s="51"/>
      <c r="I16" s="51"/>
      <c r="J16" s="51"/>
      <c r="K16" s="51"/>
      <c r="L16" s="51"/>
    </row>
    <row r="17" customFormat="false" ht="25.5" hidden="false" customHeight="false" outlineLevel="0" collapsed="false">
      <c r="A17" s="26" t="s">
        <v>51</v>
      </c>
      <c r="B17" s="90" t="n">
        <v>358111666</v>
      </c>
      <c r="C17" s="91" t="s">
        <v>52</v>
      </c>
      <c r="D17" s="78" t="s">
        <v>47</v>
      </c>
      <c r="E17" s="79" t="n">
        <v>6</v>
      </c>
      <c r="F17" s="78" t="n">
        <v>0</v>
      </c>
      <c r="G17" s="80" t="n">
        <f aca="false">E17*F17</f>
        <v>0</v>
      </c>
      <c r="H17" s="51"/>
      <c r="I17" s="51"/>
      <c r="J17" s="51"/>
      <c r="K17" s="51"/>
      <c r="L17" s="51"/>
    </row>
    <row r="18" customFormat="false" ht="12.75" hidden="false" customHeight="false" outlineLevel="0" collapsed="false">
      <c r="A18" s="26"/>
      <c r="B18" s="90"/>
      <c r="C18" s="91"/>
      <c r="D18" s="78"/>
      <c r="E18" s="79"/>
      <c r="F18" s="78"/>
      <c r="G18" s="80"/>
      <c r="H18" s="51"/>
      <c r="I18" s="51"/>
      <c r="J18" s="51"/>
      <c r="K18" s="51"/>
      <c r="L18" s="51"/>
    </row>
    <row r="19" customFormat="false" ht="12.75" hidden="false" customHeight="false" outlineLevel="0" collapsed="false">
      <c r="A19" s="77" t="s">
        <v>53</v>
      </c>
      <c r="B19" s="90"/>
      <c r="C19" s="91"/>
      <c r="D19" s="78"/>
      <c r="E19" s="79"/>
      <c r="F19" s="78"/>
      <c r="G19" s="80"/>
      <c r="H19" s="51"/>
      <c r="I19" s="51"/>
      <c r="J19" s="51"/>
      <c r="K19" s="51"/>
      <c r="L19" s="51"/>
    </row>
    <row r="20" customFormat="false" ht="12.75" hidden="false" customHeight="false" outlineLevel="0" collapsed="false">
      <c r="A20" s="92"/>
      <c r="B20" s="78"/>
      <c r="C20" s="81"/>
      <c r="D20" s="78"/>
      <c r="E20" s="79"/>
      <c r="F20" s="78"/>
      <c r="G20" s="80"/>
      <c r="H20" s="51"/>
      <c r="I20" s="51"/>
      <c r="J20" s="51"/>
      <c r="K20" s="51"/>
      <c r="L20" s="51"/>
    </row>
    <row r="21" customFormat="false" ht="25.5" hidden="false" customHeight="false" outlineLevel="0" collapsed="false">
      <c r="A21" s="26" t="s">
        <v>54</v>
      </c>
      <c r="B21" s="93" t="n">
        <v>218226104</v>
      </c>
      <c r="C21" s="91" t="s">
        <v>55</v>
      </c>
      <c r="D21" s="78" t="s">
        <v>47</v>
      </c>
      <c r="E21" s="79" t="n">
        <v>1</v>
      </c>
      <c r="F21" s="78" t="n">
        <v>0</v>
      </c>
      <c r="G21" s="80" t="n">
        <f aca="false">E21*F21</f>
        <v>0</v>
      </c>
      <c r="H21" s="51"/>
      <c r="I21" s="51"/>
      <c r="J21" s="51"/>
      <c r="K21" s="51"/>
      <c r="L21" s="51"/>
    </row>
    <row r="22" customFormat="false" ht="12.75" hidden="false" customHeight="false" outlineLevel="0" collapsed="false">
      <c r="A22" s="26"/>
      <c r="B22" s="93"/>
      <c r="C22" s="91"/>
      <c r="D22" s="78"/>
      <c r="E22" s="79"/>
      <c r="F22" s="78"/>
      <c r="G22" s="80"/>
      <c r="H22" s="51"/>
      <c r="I22" s="51"/>
      <c r="J22" s="51"/>
      <c r="K22" s="51"/>
      <c r="L22" s="51"/>
    </row>
    <row r="23" customFormat="false" ht="12.75" hidden="false" customHeight="false" outlineLevel="0" collapsed="false">
      <c r="A23" s="77" t="s">
        <v>56</v>
      </c>
      <c r="B23" s="93"/>
      <c r="C23" s="91"/>
      <c r="D23" s="78"/>
      <c r="E23" s="79"/>
      <c r="F23" s="78"/>
      <c r="G23" s="80"/>
      <c r="H23" s="51"/>
      <c r="I23" s="51"/>
      <c r="J23" s="51"/>
      <c r="K23" s="51"/>
      <c r="L23" s="51"/>
    </row>
    <row r="24" customFormat="false" ht="12.75" hidden="false" customHeight="false" outlineLevel="0" collapsed="false">
      <c r="A24" s="26"/>
      <c r="B24" s="93"/>
      <c r="C24" s="91"/>
      <c r="D24" s="78"/>
      <c r="E24" s="79"/>
      <c r="F24" s="78"/>
      <c r="G24" s="80"/>
      <c r="H24" s="51"/>
      <c r="I24" s="51"/>
      <c r="J24" s="51"/>
      <c r="K24" s="51"/>
      <c r="L24" s="51"/>
    </row>
    <row r="25" customFormat="false" ht="12.75" hidden="false" customHeight="false" outlineLevel="0" collapsed="false">
      <c r="A25" s="26" t="s">
        <v>57</v>
      </c>
      <c r="B25" s="93" t="n">
        <v>341121100</v>
      </c>
      <c r="C25" s="5" t="s">
        <v>58</v>
      </c>
      <c r="D25" s="78" t="s">
        <v>47</v>
      </c>
      <c r="E25" s="79" t="n">
        <v>1</v>
      </c>
      <c r="F25" s="94" t="n">
        <v>0</v>
      </c>
      <c r="G25" s="80" t="n">
        <f aca="false">E25*F25</f>
        <v>0</v>
      </c>
      <c r="H25" s="51"/>
      <c r="I25" s="51"/>
      <c r="J25" s="51"/>
      <c r="K25" s="51"/>
      <c r="L25" s="51"/>
    </row>
    <row r="26" customFormat="false" ht="12.75" hidden="false" customHeight="false" outlineLevel="0" collapsed="false">
      <c r="A26" s="26" t="s">
        <v>59</v>
      </c>
      <c r="B26" s="93" t="n">
        <v>341121101</v>
      </c>
      <c r="C26" s="79" t="s">
        <v>60</v>
      </c>
      <c r="D26" s="78" t="s">
        <v>47</v>
      </c>
      <c r="E26" s="79" t="n">
        <v>1</v>
      </c>
      <c r="F26" s="95" t="n">
        <v>0</v>
      </c>
      <c r="G26" s="80" t="n">
        <f aca="false">E26*F26</f>
        <v>0</v>
      </c>
      <c r="H26" s="51"/>
      <c r="I26" s="51"/>
      <c r="J26" s="51"/>
      <c r="K26" s="51"/>
      <c r="L26" s="51"/>
    </row>
    <row r="27" customFormat="false" ht="12.75" hidden="false" customHeight="false" outlineLevel="0" collapsed="false">
      <c r="A27" s="26" t="s">
        <v>61</v>
      </c>
      <c r="B27" s="93" t="n">
        <v>341121113</v>
      </c>
      <c r="C27" s="5" t="s">
        <v>62</v>
      </c>
      <c r="D27" s="78" t="s">
        <v>47</v>
      </c>
      <c r="E27" s="79" t="n">
        <v>15</v>
      </c>
      <c r="F27" s="94" t="n">
        <v>0</v>
      </c>
      <c r="G27" s="80" t="n">
        <f aca="false">E27*F27</f>
        <v>0</v>
      </c>
      <c r="H27" s="51"/>
      <c r="I27" s="51"/>
      <c r="J27" s="51"/>
      <c r="K27" s="51"/>
      <c r="L27" s="51"/>
    </row>
    <row r="28" customFormat="false" ht="12.75" hidden="false" customHeight="false" outlineLevel="0" collapsed="false">
      <c r="A28" s="26" t="s">
        <v>63</v>
      </c>
      <c r="B28" s="93" t="n">
        <v>341121126</v>
      </c>
      <c r="C28" s="79" t="s">
        <v>64</v>
      </c>
      <c r="D28" s="78" t="s">
        <v>47</v>
      </c>
      <c r="E28" s="79" t="n">
        <v>4</v>
      </c>
      <c r="F28" s="95" t="n">
        <v>0</v>
      </c>
      <c r="G28" s="80" t="n">
        <f aca="false">E28*F28</f>
        <v>0</v>
      </c>
      <c r="H28" s="51"/>
      <c r="I28" s="51"/>
      <c r="J28" s="51"/>
      <c r="K28" s="51"/>
      <c r="L28" s="51"/>
    </row>
    <row r="29" customFormat="false" ht="12.75" hidden="false" customHeight="false" outlineLevel="0" collapsed="false">
      <c r="A29" s="26" t="s">
        <v>65</v>
      </c>
      <c r="B29" s="96" t="n">
        <v>341121118</v>
      </c>
      <c r="C29" s="5" t="s">
        <v>66</v>
      </c>
      <c r="D29" s="78" t="s">
        <v>47</v>
      </c>
      <c r="E29" s="79" t="n">
        <v>1</v>
      </c>
      <c r="F29" s="94" t="n">
        <v>0</v>
      </c>
      <c r="G29" s="80" t="n">
        <f aca="false">E29*F29</f>
        <v>0</v>
      </c>
      <c r="H29" s="51"/>
      <c r="I29" s="51"/>
      <c r="J29" s="51"/>
      <c r="K29" s="51"/>
      <c r="L29" s="51"/>
    </row>
    <row r="30" customFormat="false" ht="12.75" hidden="false" customHeight="false" outlineLevel="0" collapsed="false">
      <c r="A30" s="26"/>
      <c r="B30" s="78"/>
      <c r="C30" s="81"/>
      <c r="D30" s="78"/>
      <c r="E30" s="79"/>
      <c r="F30" s="78"/>
      <c r="G30" s="80"/>
      <c r="H30" s="51"/>
      <c r="I30" s="51"/>
      <c r="J30" s="51"/>
      <c r="K30" s="51"/>
      <c r="L30" s="51"/>
    </row>
    <row r="31" customFormat="false" ht="12.75" hidden="false" customHeight="false" outlineLevel="0" collapsed="false">
      <c r="A31" s="77" t="s">
        <v>67</v>
      </c>
      <c r="B31" s="78"/>
      <c r="C31" s="81"/>
      <c r="D31" s="78"/>
      <c r="E31" s="79"/>
      <c r="F31" s="78"/>
      <c r="G31" s="80"/>
      <c r="H31" s="51"/>
      <c r="I31" s="51"/>
      <c r="J31" s="51"/>
      <c r="K31" s="51"/>
      <c r="L31" s="51"/>
    </row>
    <row r="32" customFormat="false" ht="12.75" hidden="false" customHeight="false" outlineLevel="0" collapsed="false">
      <c r="A32" s="26"/>
      <c r="B32" s="78"/>
      <c r="C32" s="81"/>
      <c r="D32" s="78"/>
      <c r="E32" s="79"/>
      <c r="F32" s="78"/>
      <c r="G32" s="80"/>
      <c r="H32" s="51"/>
      <c r="I32" s="51"/>
      <c r="J32" s="51"/>
      <c r="K32" s="51"/>
      <c r="L32" s="51"/>
    </row>
    <row r="33" customFormat="false" ht="12.75" hidden="false" customHeight="false" outlineLevel="0" collapsed="false">
      <c r="A33" s="26" t="s">
        <v>68</v>
      </c>
      <c r="B33" s="93" t="n">
        <v>345711209</v>
      </c>
      <c r="C33" s="85" t="s">
        <v>69</v>
      </c>
      <c r="D33" s="78" t="s">
        <v>47</v>
      </c>
      <c r="E33" s="86" t="n">
        <v>30</v>
      </c>
      <c r="F33" s="85" t="n">
        <v>0</v>
      </c>
      <c r="G33" s="80" t="n">
        <f aca="false">E33*F33</f>
        <v>0</v>
      </c>
      <c r="H33" s="51"/>
      <c r="I33" s="51"/>
      <c r="J33" s="51"/>
      <c r="K33" s="51"/>
      <c r="L33" s="51"/>
    </row>
    <row r="34" s="5" customFormat="true" ht="12.75" hidden="false" customHeight="false" outlineLevel="0" collapsed="false">
      <c r="A34" s="26" t="s">
        <v>70</v>
      </c>
      <c r="B34" s="93" t="n">
        <v>345711216</v>
      </c>
      <c r="C34" s="78" t="s">
        <v>71</v>
      </c>
      <c r="D34" s="78" t="s">
        <v>47</v>
      </c>
      <c r="E34" s="79" t="n">
        <v>10</v>
      </c>
      <c r="F34" s="78" t="n">
        <v>0</v>
      </c>
      <c r="G34" s="80" t="n">
        <f aca="false">E34*F34</f>
        <v>0</v>
      </c>
      <c r="H34" s="97"/>
      <c r="I34" s="97"/>
      <c r="J34" s="97"/>
      <c r="K34" s="97"/>
      <c r="L34" s="97"/>
    </row>
    <row r="35" customFormat="false" ht="12.75" hidden="false" customHeight="false" outlineLevel="0" collapsed="false">
      <c r="A35" s="26" t="s">
        <v>72</v>
      </c>
      <c r="B35" s="93" t="n">
        <v>345711222</v>
      </c>
      <c r="C35" s="85" t="s">
        <v>73</v>
      </c>
      <c r="D35" s="78" t="s">
        <v>47</v>
      </c>
      <c r="E35" s="86" t="n">
        <v>1</v>
      </c>
      <c r="F35" s="85" t="n">
        <v>0</v>
      </c>
      <c r="G35" s="80" t="n">
        <f aca="false">E35*F35</f>
        <v>0</v>
      </c>
    </row>
    <row r="36" customFormat="false" ht="12.75" hidden="false" customHeight="false" outlineLevel="0" collapsed="false">
      <c r="A36" s="26" t="s">
        <v>74</v>
      </c>
      <c r="B36" s="90" t="n">
        <v>345218971</v>
      </c>
      <c r="C36" s="78" t="s">
        <v>75</v>
      </c>
      <c r="D36" s="78" t="s">
        <v>47</v>
      </c>
      <c r="E36" s="79" t="n">
        <v>1050</v>
      </c>
      <c r="F36" s="78" t="n">
        <v>0</v>
      </c>
      <c r="G36" s="80" t="n">
        <f aca="false">E36*F36</f>
        <v>0</v>
      </c>
    </row>
    <row r="37" customFormat="false" ht="12.75" hidden="false" customHeight="false" outlineLevel="0" collapsed="false">
      <c r="A37" s="26"/>
      <c r="B37" s="78"/>
      <c r="C37" s="81"/>
      <c r="D37" s="78"/>
      <c r="E37" s="79"/>
      <c r="F37" s="78"/>
      <c r="G37" s="80"/>
    </row>
    <row r="38" customFormat="false" ht="12.75" hidden="false" customHeight="false" outlineLevel="0" collapsed="false">
      <c r="A38" s="77" t="s">
        <v>76</v>
      </c>
      <c r="B38" s="78"/>
      <c r="C38" s="51"/>
      <c r="D38" s="78"/>
      <c r="E38" s="79"/>
      <c r="F38" s="78"/>
      <c r="G38" s="80"/>
    </row>
    <row r="39" customFormat="false" ht="12.75" hidden="false" customHeight="false" outlineLevel="0" collapsed="false">
      <c r="A39" s="26"/>
      <c r="B39" s="78"/>
      <c r="C39" s="81"/>
      <c r="D39" s="78"/>
      <c r="E39" s="79"/>
      <c r="F39" s="78"/>
      <c r="G39" s="80"/>
    </row>
    <row r="40" customFormat="false" ht="12.75" hidden="false" customHeight="false" outlineLevel="0" collapsed="false">
      <c r="A40" s="26" t="s">
        <v>77</v>
      </c>
      <c r="B40" s="93" t="n">
        <v>345212312</v>
      </c>
      <c r="C40" s="78" t="s">
        <v>78</v>
      </c>
      <c r="D40" s="78" t="s">
        <v>79</v>
      </c>
      <c r="E40" s="79" t="n">
        <v>910</v>
      </c>
      <c r="F40" s="78" t="n">
        <v>0</v>
      </c>
      <c r="G40" s="80" t="n">
        <f aca="false">E40*F40</f>
        <v>0</v>
      </c>
    </row>
    <row r="41" customFormat="false" ht="12.75" hidden="false" customHeight="false" outlineLevel="0" collapsed="false">
      <c r="A41" s="26" t="s">
        <v>80</v>
      </c>
      <c r="B41" s="93" t="n">
        <v>345212329</v>
      </c>
      <c r="C41" s="78" t="s">
        <v>81</v>
      </c>
      <c r="D41" s="78" t="s">
        <v>79</v>
      </c>
      <c r="E41" s="79" t="n">
        <v>150</v>
      </c>
      <c r="F41" s="78" t="n">
        <v>0</v>
      </c>
      <c r="G41" s="80" t="n">
        <f aca="false">E41*F41</f>
        <v>0</v>
      </c>
    </row>
    <row r="42" customFormat="false" ht="12.75" hidden="false" customHeight="false" outlineLevel="0" collapsed="false">
      <c r="A42" s="26"/>
      <c r="B42" s="78"/>
      <c r="C42" s="81"/>
      <c r="D42" s="78"/>
      <c r="E42" s="79"/>
      <c r="F42" s="78"/>
      <c r="G42" s="80"/>
    </row>
    <row r="43" customFormat="false" ht="12.75" hidden="false" customHeight="false" outlineLevel="0" collapsed="false">
      <c r="A43" s="77" t="s">
        <v>82</v>
      </c>
      <c r="B43" s="81"/>
      <c r="C43" s="81"/>
      <c r="D43" s="81"/>
      <c r="E43" s="98"/>
      <c r="F43" s="81"/>
      <c r="G43" s="80"/>
    </row>
    <row r="44" customFormat="false" ht="12.75" hidden="false" customHeight="false" outlineLevel="0" collapsed="false">
      <c r="A44" s="99"/>
      <c r="B44" s="81"/>
      <c r="C44" s="81"/>
      <c r="D44" s="81"/>
      <c r="E44" s="98"/>
      <c r="F44" s="81"/>
      <c r="G44" s="80"/>
    </row>
    <row r="45" customFormat="false" ht="12.75" hidden="false" customHeight="false" outlineLevel="0" collapsed="false">
      <c r="A45" s="26" t="s">
        <v>83</v>
      </c>
      <c r="B45" s="93" t="n">
        <v>761128104</v>
      </c>
      <c r="C45" s="78" t="s">
        <v>84</v>
      </c>
      <c r="D45" s="81" t="s">
        <v>47</v>
      </c>
      <c r="E45" s="79" t="n">
        <v>1</v>
      </c>
      <c r="F45" s="78" t="n">
        <v>0</v>
      </c>
      <c r="G45" s="80" t="n">
        <f aca="false">E45*F45</f>
        <v>0</v>
      </c>
    </row>
    <row r="46" customFormat="false" ht="12.75" hidden="false" customHeight="false" outlineLevel="0" collapsed="false">
      <c r="A46" s="26" t="s">
        <v>85</v>
      </c>
      <c r="B46" s="93" t="n">
        <v>341000000</v>
      </c>
      <c r="C46" s="100" t="s">
        <v>86</v>
      </c>
      <c r="D46" s="101" t="s">
        <v>47</v>
      </c>
      <c r="E46" s="102" t="n">
        <v>1</v>
      </c>
      <c r="F46" s="103" t="n">
        <v>0</v>
      </c>
      <c r="G46" s="80" t="n">
        <f aca="false">E46*F46</f>
        <v>0</v>
      </c>
    </row>
    <row r="47" customFormat="false" ht="13.5" hidden="false" customHeight="false" outlineLevel="0" collapsed="false">
      <c r="A47" s="84"/>
      <c r="B47" s="104"/>
      <c r="C47" s="105"/>
      <c r="D47" s="104"/>
      <c r="E47" s="106"/>
      <c r="F47" s="104"/>
      <c r="G47" s="107"/>
    </row>
    <row r="48" customFormat="false" ht="12.75" hidden="false" customHeight="false" outlineLevel="0" collapsed="false">
      <c r="A48" s="108"/>
      <c r="B48" s="109"/>
      <c r="C48" s="109"/>
      <c r="D48" s="109"/>
      <c r="E48" s="109"/>
      <c r="F48" s="109"/>
      <c r="G48" s="110"/>
    </row>
    <row r="49" customFormat="false" ht="12.75" hidden="false" customHeight="false" outlineLevel="0" collapsed="false">
      <c r="A49" s="111"/>
      <c r="B49" s="112" t="s">
        <v>87</v>
      </c>
      <c r="C49" s="112"/>
      <c r="D49" s="112"/>
      <c r="E49" s="112"/>
      <c r="F49" s="112"/>
      <c r="G49" s="113" t="n">
        <f aca="false">SUM(G12:G48)</f>
        <v>0</v>
      </c>
    </row>
    <row r="50" customFormat="false" ht="13.5" hidden="false" customHeight="false" outlineLevel="0" collapsed="false">
      <c r="A50" s="114"/>
      <c r="B50" s="115"/>
      <c r="C50" s="115"/>
      <c r="D50" s="115"/>
      <c r="E50" s="115"/>
      <c r="F50" s="115"/>
      <c r="G50" s="116"/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5"/>
  <sheetViews>
    <sheetView windowProtection="false" showFormulas="false" showGridLines="tru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F52" activeCellId="0" sqref="F52"/>
    </sheetView>
  </sheetViews>
  <sheetFormatPr defaultRowHeight="12.75"/>
  <cols>
    <col collapsed="false" hidden="false" max="1" min="1" style="0" width="8.23469387755102"/>
    <col collapsed="false" hidden="false" max="2" min="2" style="0" width="11.2040816326531"/>
    <col collapsed="false" hidden="false" max="3" min="3" style="0" width="42.1173469387755"/>
    <col collapsed="false" hidden="false" max="1025" min="5" style="0" width="8.36734693877551"/>
  </cols>
  <sheetData>
    <row r="1" customFormat="false" ht="12.75" hidden="false" customHeight="false" outlineLevel="0" collapsed="false">
      <c r="A1" s="49" t="s">
        <v>33</v>
      </c>
      <c r="B1" s="50" t="s">
        <v>2</v>
      </c>
      <c r="C1" s="51"/>
      <c r="D1" s="50"/>
      <c r="E1" s="51"/>
      <c r="F1" s="51"/>
      <c r="G1" s="51"/>
    </row>
    <row r="2" customFormat="false" ht="12.75" hidden="false" customHeight="false" outlineLevel="0" collapsed="false">
      <c r="A2" s="52"/>
      <c r="B2" s="5" t="s">
        <v>4</v>
      </c>
      <c r="C2" s="51"/>
      <c r="D2" s="50"/>
      <c r="E2" s="51"/>
      <c r="F2" s="51"/>
      <c r="G2" s="51"/>
    </row>
    <row r="3" customFormat="false" ht="12.75" hidden="false" customHeight="false" outlineLevel="0" collapsed="false">
      <c r="A3" s="52"/>
      <c r="B3" s="8" t="s">
        <v>5</v>
      </c>
      <c r="C3" s="51"/>
      <c r="D3" s="50"/>
      <c r="E3" s="51"/>
      <c r="F3" s="51"/>
      <c r="G3" s="51"/>
    </row>
    <row r="4" customFormat="false" ht="12.75" hidden="false" customHeight="false" outlineLevel="0" collapsed="false">
      <c r="A4" s="49" t="s">
        <v>34</v>
      </c>
      <c r="B4" s="5" t="s">
        <v>7</v>
      </c>
      <c r="C4" s="51"/>
      <c r="D4" s="50"/>
      <c r="E4" s="51"/>
      <c r="F4" s="51"/>
      <c r="G4" s="51"/>
    </row>
    <row r="5" customFormat="false" ht="13.5" hidden="false" customHeight="false" outlineLevel="0" collapsed="false">
      <c r="A5" s="49"/>
      <c r="B5" s="53"/>
      <c r="C5" s="5"/>
      <c r="D5" s="50"/>
      <c r="E5" s="51"/>
      <c r="F5" s="51"/>
      <c r="G5" s="51"/>
    </row>
    <row r="6" customFormat="false" ht="12.75" hidden="false" customHeight="false" outlineLevel="0" collapsed="false">
      <c r="A6" s="54"/>
      <c r="B6" s="55"/>
      <c r="C6" s="56"/>
      <c r="D6" s="56"/>
      <c r="E6" s="57"/>
      <c r="F6" s="58" t="s">
        <v>88</v>
      </c>
      <c r="G6" s="59"/>
    </row>
    <row r="7" customFormat="false" ht="12.75" hidden="false" customHeight="false" outlineLevel="0" collapsed="false">
      <c r="A7" s="60" t="s">
        <v>36</v>
      </c>
      <c r="B7" s="61" t="s">
        <v>37</v>
      </c>
      <c r="C7" s="62" t="s">
        <v>38</v>
      </c>
      <c r="D7" s="61" t="s">
        <v>39</v>
      </c>
      <c r="E7" s="63" t="s">
        <v>40</v>
      </c>
      <c r="F7" s="64" t="s">
        <v>41</v>
      </c>
      <c r="G7" s="65" t="s">
        <v>42</v>
      </c>
    </row>
    <row r="8" customFormat="false" ht="13.5" hidden="false" customHeight="false" outlineLevel="0" collapsed="false">
      <c r="A8" s="66"/>
      <c r="B8" s="67"/>
      <c r="C8" s="68"/>
      <c r="D8" s="68"/>
      <c r="E8" s="69"/>
      <c r="F8" s="67" t="s">
        <v>43</v>
      </c>
      <c r="G8" s="70" t="s">
        <v>43</v>
      </c>
    </row>
    <row r="9" customFormat="false" ht="12.75" hidden="false" customHeight="false" outlineLevel="0" collapsed="false">
      <c r="A9" s="71"/>
      <c r="B9" s="72"/>
      <c r="C9" s="73"/>
      <c r="D9" s="74"/>
      <c r="E9" s="75"/>
      <c r="F9" s="74"/>
      <c r="G9" s="76"/>
    </row>
    <row r="10" customFormat="false" ht="12.75" hidden="false" customHeight="false" outlineLevel="0" collapsed="false">
      <c r="A10" s="77" t="s">
        <v>44</v>
      </c>
      <c r="B10" s="78"/>
      <c r="C10" s="78"/>
      <c r="D10" s="78"/>
      <c r="E10" s="79"/>
      <c r="F10" s="78"/>
      <c r="G10" s="80"/>
    </row>
    <row r="11" customFormat="false" ht="12.75" hidden="false" customHeight="false" outlineLevel="0" collapsed="false">
      <c r="A11" s="26"/>
      <c r="B11" s="78"/>
      <c r="C11" s="81"/>
      <c r="D11" s="78"/>
      <c r="E11" s="79"/>
      <c r="F11" s="78"/>
      <c r="G11" s="80"/>
    </row>
    <row r="12" customFormat="false" ht="12.75" hidden="false" customHeight="false" outlineLevel="0" collapsed="false">
      <c r="A12" s="26" t="s">
        <v>89</v>
      </c>
      <c r="B12" s="93" t="n">
        <v>741210001</v>
      </c>
      <c r="C12" s="83" t="s">
        <v>46</v>
      </c>
      <c r="D12" s="78" t="s">
        <v>47</v>
      </c>
      <c r="E12" s="79" t="n">
        <v>1</v>
      </c>
      <c r="F12" s="78" t="n">
        <v>0</v>
      </c>
      <c r="G12" s="80" t="n">
        <f aca="false">E12*F12</f>
        <v>0</v>
      </c>
    </row>
    <row r="13" customFormat="false" ht="12.75" hidden="false" customHeight="false" outlineLevel="0" collapsed="false">
      <c r="A13" s="84"/>
      <c r="B13" s="85"/>
      <c r="C13" s="5"/>
      <c r="D13" s="85"/>
      <c r="E13" s="86"/>
      <c r="F13" s="85"/>
      <c r="G13" s="80"/>
    </row>
    <row r="14" customFormat="false" ht="12.75" hidden="false" customHeight="false" outlineLevel="0" collapsed="false">
      <c r="A14" s="77" t="s">
        <v>48</v>
      </c>
      <c r="B14" s="78"/>
      <c r="C14" s="83"/>
      <c r="D14" s="78"/>
      <c r="E14" s="79"/>
      <c r="F14" s="78"/>
      <c r="G14" s="80"/>
    </row>
    <row r="15" customFormat="false" ht="12.75" hidden="false" customHeight="false" outlineLevel="0" collapsed="false">
      <c r="A15" s="87"/>
      <c r="B15" s="88"/>
      <c r="C15" s="5"/>
      <c r="D15" s="88"/>
      <c r="E15" s="89"/>
      <c r="F15" s="88"/>
      <c r="G15" s="80"/>
    </row>
    <row r="16" customFormat="false" ht="25.5" hidden="false" customHeight="false" outlineLevel="0" collapsed="false">
      <c r="A16" s="26" t="s">
        <v>90</v>
      </c>
      <c r="B16" s="90" t="n">
        <v>742330042</v>
      </c>
      <c r="C16" s="91" t="s">
        <v>50</v>
      </c>
      <c r="D16" s="78" t="s">
        <v>47</v>
      </c>
      <c r="E16" s="79" t="n">
        <v>28</v>
      </c>
      <c r="F16" s="78" t="n">
        <v>0</v>
      </c>
      <c r="G16" s="80" t="n">
        <f aca="false">E16*F16</f>
        <v>0</v>
      </c>
    </row>
    <row r="17" customFormat="false" ht="25.5" hidden="false" customHeight="false" outlineLevel="0" collapsed="false">
      <c r="A17" s="26" t="s">
        <v>91</v>
      </c>
      <c r="B17" s="90" t="n">
        <v>742330041</v>
      </c>
      <c r="C17" s="91" t="s">
        <v>52</v>
      </c>
      <c r="D17" s="78" t="s">
        <v>47</v>
      </c>
      <c r="E17" s="79" t="n">
        <v>6</v>
      </c>
      <c r="F17" s="78" t="n">
        <v>0</v>
      </c>
      <c r="G17" s="80" t="n">
        <f aca="false">E17*F17</f>
        <v>0</v>
      </c>
    </row>
    <row r="18" customFormat="false" ht="12.75" hidden="false" customHeight="false" outlineLevel="0" collapsed="false">
      <c r="A18" s="26"/>
      <c r="B18" s="90"/>
      <c r="C18" s="91"/>
      <c r="D18" s="78"/>
      <c r="E18" s="79"/>
      <c r="F18" s="78"/>
      <c r="G18" s="80"/>
    </row>
    <row r="19" customFormat="false" ht="12.75" hidden="false" customHeight="false" outlineLevel="0" collapsed="false">
      <c r="A19" s="77" t="s">
        <v>53</v>
      </c>
      <c r="B19" s="90"/>
      <c r="C19" s="91"/>
      <c r="D19" s="78"/>
      <c r="E19" s="79"/>
      <c r="F19" s="78"/>
      <c r="G19" s="80"/>
    </row>
    <row r="20" customFormat="false" ht="12.75" hidden="false" customHeight="false" outlineLevel="0" collapsed="false">
      <c r="A20" s="92"/>
      <c r="B20" s="78"/>
      <c r="C20" s="81"/>
      <c r="D20" s="78"/>
      <c r="E20" s="79"/>
      <c r="F20" s="78"/>
      <c r="G20" s="80"/>
    </row>
    <row r="21" customFormat="false" ht="25.5" hidden="false" customHeight="false" outlineLevel="0" collapsed="false">
      <c r="A21" s="26" t="s">
        <v>92</v>
      </c>
      <c r="B21" s="93" t="s">
        <v>93</v>
      </c>
      <c r="C21" s="91" t="s">
        <v>55</v>
      </c>
      <c r="D21" s="78" t="s">
        <v>94</v>
      </c>
      <c r="E21" s="79" t="n">
        <v>5</v>
      </c>
      <c r="F21" s="78" t="n">
        <v>0</v>
      </c>
      <c r="G21" s="80" t="n">
        <f aca="false">E21*F21</f>
        <v>0</v>
      </c>
    </row>
    <row r="22" customFormat="false" ht="12.75" hidden="false" customHeight="false" outlineLevel="0" collapsed="false">
      <c r="A22" s="26"/>
      <c r="B22" s="93"/>
      <c r="C22" s="91"/>
      <c r="D22" s="78"/>
      <c r="E22" s="79"/>
      <c r="F22" s="78"/>
      <c r="G22" s="80"/>
    </row>
    <row r="23" customFormat="false" ht="12.75" hidden="false" customHeight="false" outlineLevel="0" collapsed="false">
      <c r="A23" s="117" t="s">
        <v>56</v>
      </c>
      <c r="B23" s="93"/>
      <c r="C23" s="91"/>
      <c r="D23" s="78"/>
      <c r="E23" s="79"/>
      <c r="F23" s="78"/>
      <c r="G23" s="80"/>
    </row>
    <row r="24" customFormat="false" ht="12.75" hidden="false" customHeight="false" outlineLevel="0" collapsed="false">
      <c r="A24" s="26"/>
      <c r="B24" s="93"/>
      <c r="C24" s="91"/>
      <c r="D24" s="78"/>
      <c r="E24" s="79"/>
      <c r="F24" s="78"/>
      <c r="G24" s="80"/>
    </row>
    <row r="25" customFormat="false" ht="12.75" hidden="false" customHeight="false" outlineLevel="0" collapsed="false">
      <c r="A25" s="26" t="s">
        <v>95</v>
      </c>
      <c r="B25" s="93" t="n">
        <v>742220002</v>
      </c>
      <c r="C25" s="5" t="s">
        <v>58</v>
      </c>
      <c r="D25" s="78" t="s">
        <v>47</v>
      </c>
      <c r="E25" s="79" t="n">
        <v>1</v>
      </c>
      <c r="F25" s="94" t="n">
        <v>0</v>
      </c>
      <c r="G25" s="80" t="n">
        <f aca="false">E25*F25</f>
        <v>0</v>
      </c>
    </row>
    <row r="26" customFormat="false" ht="12.75" hidden="false" customHeight="false" outlineLevel="0" collapsed="false">
      <c r="A26" s="26" t="s">
        <v>96</v>
      </c>
      <c r="B26" s="93" t="n">
        <v>742220141</v>
      </c>
      <c r="C26" s="79" t="s">
        <v>60</v>
      </c>
      <c r="D26" s="78" t="s">
        <v>47</v>
      </c>
      <c r="E26" s="79" t="n">
        <v>1</v>
      </c>
      <c r="F26" s="95" t="n">
        <v>0</v>
      </c>
      <c r="G26" s="80" t="n">
        <f aca="false">E26*F26</f>
        <v>0</v>
      </c>
    </row>
    <row r="27" customFormat="false" ht="12.75" hidden="false" customHeight="false" outlineLevel="0" collapsed="false">
      <c r="A27" s="26" t="s">
        <v>97</v>
      </c>
      <c r="B27" s="93" t="n">
        <v>742220232</v>
      </c>
      <c r="C27" s="5" t="s">
        <v>62</v>
      </c>
      <c r="D27" s="78" t="s">
        <v>47</v>
      </c>
      <c r="E27" s="79" t="n">
        <v>15</v>
      </c>
      <c r="F27" s="94" t="n">
        <v>0</v>
      </c>
      <c r="G27" s="80" t="n">
        <f aca="false">E27*F27</f>
        <v>0</v>
      </c>
    </row>
    <row r="28" customFormat="false" ht="12.75" hidden="false" customHeight="false" outlineLevel="0" collapsed="false">
      <c r="A28" s="26" t="s">
        <v>98</v>
      </c>
      <c r="B28" s="93" t="n">
        <v>742220232</v>
      </c>
      <c r="C28" s="79" t="s">
        <v>64</v>
      </c>
      <c r="D28" s="78" t="s">
        <v>47</v>
      </c>
      <c r="E28" s="79" t="n">
        <v>4</v>
      </c>
      <c r="F28" s="95" t="n">
        <v>0</v>
      </c>
      <c r="G28" s="80" t="n">
        <f aca="false">E28*F28</f>
        <v>0</v>
      </c>
    </row>
    <row r="29" customFormat="false" ht="12.75" hidden="false" customHeight="false" outlineLevel="0" collapsed="false">
      <c r="A29" s="26" t="s">
        <v>99</v>
      </c>
      <c r="B29" s="96" t="n">
        <v>742220255</v>
      </c>
      <c r="C29" s="5" t="s">
        <v>66</v>
      </c>
      <c r="D29" s="78" t="s">
        <v>47</v>
      </c>
      <c r="E29" s="79" t="n">
        <v>1</v>
      </c>
      <c r="F29" s="94" t="n">
        <v>0</v>
      </c>
      <c r="G29" s="80" t="n">
        <f aca="false">E29*F29</f>
        <v>0</v>
      </c>
    </row>
    <row r="30" customFormat="false" ht="12.75" hidden="false" customHeight="false" outlineLevel="0" collapsed="false">
      <c r="A30" s="26"/>
      <c r="B30" s="78"/>
      <c r="C30" s="81"/>
      <c r="D30" s="78"/>
      <c r="E30" s="79"/>
      <c r="F30" s="78"/>
      <c r="G30" s="80"/>
    </row>
    <row r="31" customFormat="false" ht="12.75" hidden="false" customHeight="false" outlineLevel="0" collapsed="false">
      <c r="A31" s="77" t="s">
        <v>67</v>
      </c>
      <c r="B31" s="78"/>
      <c r="C31" s="81"/>
      <c r="D31" s="78"/>
      <c r="E31" s="79"/>
      <c r="F31" s="78"/>
      <c r="G31" s="80"/>
    </row>
    <row r="32" customFormat="false" ht="12.75" hidden="false" customHeight="false" outlineLevel="0" collapsed="false">
      <c r="A32" s="26"/>
      <c r="B32" s="78"/>
      <c r="C32" s="81"/>
      <c r="D32" s="78"/>
      <c r="E32" s="79"/>
      <c r="F32" s="78"/>
      <c r="G32" s="80"/>
    </row>
    <row r="33" customFormat="false" ht="12.75" hidden="false" customHeight="false" outlineLevel="0" collapsed="false">
      <c r="A33" s="26" t="s">
        <v>100</v>
      </c>
      <c r="B33" s="93" t="n">
        <v>741112061</v>
      </c>
      <c r="C33" s="85" t="s">
        <v>69</v>
      </c>
      <c r="D33" s="78" t="s">
        <v>47</v>
      </c>
      <c r="E33" s="86" t="n">
        <v>30</v>
      </c>
      <c r="F33" s="85" t="n">
        <v>0</v>
      </c>
      <c r="G33" s="80" t="n">
        <f aca="false">E33*F33</f>
        <v>0</v>
      </c>
    </row>
    <row r="34" customFormat="false" ht="12.75" hidden="false" customHeight="false" outlineLevel="0" collapsed="false">
      <c r="A34" s="26" t="s">
        <v>101</v>
      </c>
      <c r="B34" s="93" t="n">
        <v>741112001</v>
      </c>
      <c r="C34" s="78" t="s">
        <v>71</v>
      </c>
      <c r="D34" s="78" t="s">
        <v>47</v>
      </c>
      <c r="E34" s="79" t="n">
        <v>10</v>
      </c>
      <c r="F34" s="78" t="n">
        <v>0</v>
      </c>
      <c r="G34" s="80" t="n">
        <f aca="false">E34*F34</f>
        <v>0</v>
      </c>
    </row>
    <row r="35" customFormat="false" ht="12.75" hidden="false" customHeight="false" outlineLevel="0" collapsed="false">
      <c r="A35" s="26" t="s">
        <v>102</v>
      </c>
      <c r="B35" s="93" t="n">
        <v>741112023</v>
      </c>
      <c r="C35" s="85" t="s">
        <v>73</v>
      </c>
      <c r="D35" s="78" t="s">
        <v>47</v>
      </c>
      <c r="E35" s="86" t="n">
        <v>1</v>
      </c>
      <c r="F35" s="85" t="n">
        <v>0</v>
      </c>
      <c r="G35" s="80" t="n">
        <f aca="false">E35*F35</f>
        <v>0</v>
      </c>
    </row>
    <row r="36" customFormat="false" ht="12.75" hidden="false" customHeight="false" outlineLevel="0" collapsed="false">
      <c r="A36" s="26" t="s">
        <v>103</v>
      </c>
      <c r="B36" s="90" t="n">
        <v>741110021</v>
      </c>
      <c r="C36" s="78" t="s">
        <v>75</v>
      </c>
      <c r="D36" s="78" t="s">
        <v>47</v>
      </c>
      <c r="E36" s="79" t="n">
        <v>1050</v>
      </c>
      <c r="F36" s="78" t="n">
        <v>0</v>
      </c>
      <c r="G36" s="80" t="n">
        <f aca="false">E36*F36</f>
        <v>0</v>
      </c>
    </row>
    <row r="37" customFormat="false" ht="12.75" hidden="false" customHeight="false" outlineLevel="0" collapsed="false">
      <c r="A37" s="26"/>
      <c r="B37" s="78"/>
      <c r="C37" s="81"/>
      <c r="D37" s="78"/>
      <c r="E37" s="79"/>
      <c r="F37" s="78"/>
      <c r="G37" s="80"/>
    </row>
    <row r="38" customFormat="false" ht="12.75" hidden="false" customHeight="false" outlineLevel="0" collapsed="false">
      <c r="A38" s="77" t="s">
        <v>76</v>
      </c>
      <c r="B38" s="78"/>
      <c r="C38" s="51"/>
      <c r="D38" s="78"/>
      <c r="E38" s="79"/>
      <c r="F38" s="78"/>
      <c r="G38" s="80"/>
    </row>
    <row r="39" customFormat="false" ht="12.75" hidden="false" customHeight="false" outlineLevel="0" collapsed="false">
      <c r="A39" s="26"/>
      <c r="B39" s="78"/>
      <c r="C39" s="81"/>
      <c r="D39" s="78"/>
      <c r="E39" s="79"/>
      <c r="F39" s="78"/>
      <c r="G39" s="80"/>
    </row>
    <row r="40" customFormat="false" ht="12.75" hidden="false" customHeight="false" outlineLevel="0" collapsed="false">
      <c r="A40" s="26" t="s">
        <v>104</v>
      </c>
      <c r="B40" s="93" t="n">
        <v>742121001</v>
      </c>
      <c r="C40" s="78" t="s">
        <v>78</v>
      </c>
      <c r="D40" s="78" t="s">
        <v>79</v>
      </c>
      <c r="E40" s="79" t="n">
        <v>910</v>
      </c>
      <c r="F40" s="78" t="n">
        <v>0</v>
      </c>
      <c r="G40" s="80" t="n">
        <f aca="false">E40*F40</f>
        <v>0</v>
      </c>
    </row>
    <row r="41" customFormat="false" ht="12.75" hidden="false" customHeight="false" outlineLevel="0" collapsed="false">
      <c r="A41" s="26" t="s">
        <v>105</v>
      </c>
      <c r="B41" s="93" t="n">
        <v>742121001</v>
      </c>
      <c r="C41" s="78" t="s">
        <v>81</v>
      </c>
      <c r="D41" s="78" t="s">
        <v>79</v>
      </c>
      <c r="E41" s="79" t="n">
        <v>150</v>
      </c>
      <c r="F41" s="78" t="n">
        <v>0</v>
      </c>
      <c r="G41" s="80" t="n">
        <f aca="false">E41*F41</f>
        <v>0</v>
      </c>
    </row>
    <row r="42" customFormat="false" ht="12.75" hidden="false" customHeight="false" outlineLevel="0" collapsed="false">
      <c r="A42" s="26"/>
      <c r="B42" s="78"/>
      <c r="C42" s="81"/>
      <c r="D42" s="78"/>
      <c r="E42" s="79"/>
      <c r="F42" s="78"/>
      <c r="G42" s="80"/>
    </row>
    <row r="43" customFormat="false" ht="12.75" hidden="false" customHeight="false" outlineLevel="0" collapsed="false">
      <c r="A43" s="77" t="s">
        <v>82</v>
      </c>
      <c r="B43" s="81"/>
      <c r="C43" s="81"/>
      <c r="D43" s="81"/>
      <c r="E43" s="98"/>
      <c r="F43" s="81"/>
      <c r="G43" s="80"/>
    </row>
    <row r="44" customFormat="false" ht="12.75" hidden="false" customHeight="false" outlineLevel="0" collapsed="false">
      <c r="A44" s="99"/>
      <c r="B44" s="81"/>
      <c r="C44" s="81"/>
      <c r="D44" s="81"/>
      <c r="E44" s="98"/>
      <c r="F44" s="81"/>
      <c r="G44" s="80"/>
    </row>
    <row r="45" customFormat="false" ht="12.75" hidden="false" customHeight="false" outlineLevel="0" collapsed="false">
      <c r="A45" s="26" t="s">
        <v>106</v>
      </c>
      <c r="B45" s="118" t="s">
        <v>93</v>
      </c>
      <c r="C45" s="119" t="s">
        <v>107</v>
      </c>
      <c r="D45" s="120" t="s">
        <v>94</v>
      </c>
      <c r="E45" s="102" t="n">
        <v>6</v>
      </c>
      <c r="F45" s="121" t="n">
        <v>0</v>
      </c>
      <c r="G45" s="80" t="n">
        <f aca="false">E45*F45</f>
        <v>0</v>
      </c>
    </row>
    <row r="46" customFormat="false" ht="25.5" hidden="false" customHeight="false" outlineLevel="0" collapsed="false">
      <c r="A46" s="26" t="s">
        <v>108</v>
      </c>
      <c r="B46" s="122" t="s">
        <v>93</v>
      </c>
      <c r="C46" s="91" t="s">
        <v>109</v>
      </c>
      <c r="D46" s="123" t="s">
        <v>94</v>
      </c>
      <c r="E46" s="123" t="n">
        <v>8</v>
      </c>
      <c r="F46" s="91" t="n">
        <v>0</v>
      </c>
      <c r="G46" s="80" t="n">
        <f aca="false">E46*F46</f>
        <v>0</v>
      </c>
    </row>
    <row r="47" customFormat="false" ht="12.75" hidden="false" customHeight="false" outlineLevel="0" collapsed="false">
      <c r="A47" s="26" t="s">
        <v>110</v>
      </c>
      <c r="B47" s="124" t="s">
        <v>93</v>
      </c>
      <c r="C47" s="78" t="s">
        <v>111</v>
      </c>
      <c r="D47" s="101" t="s">
        <v>94</v>
      </c>
      <c r="E47" s="100" t="n">
        <v>4</v>
      </c>
      <c r="F47" s="100" t="n">
        <v>0</v>
      </c>
      <c r="G47" s="80" t="n">
        <f aca="false">E47*F47</f>
        <v>0</v>
      </c>
    </row>
    <row r="48" customFormat="false" ht="25.5" hidden="false" customHeight="false" outlineLevel="0" collapsed="false">
      <c r="A48" s="26" t="s">
        <v>112</v>
      </c>
      <c r="B48" s="124" t="s">
        <v>93</v>
      </c>
      <c r="C48" s="125" t="s">
        <v>113</v>
      </c>
      <c r="D48" s="101" t="s">
        <v>47</v>
      </c>
      <c r="E48" s="102" t="n">
        <v>1</v>
      </c>
      <c r="F48" s="102" t="n">
        <v>0</v>
      </c>
      <c r="G48" s="80" t="n">
        <f aca="false">E48*F48</f>
        <v>0</v>
      </c>
    </row>
    <row r="49" customFormat="false" ht="12.75" hidden="false" customHeight="false" outlineLevel="0" collapsed="false">
      <c r="A49" s="26" t="s">
        <v>114</v>
      </c>
      <c r="B49" s="93" t="n">
        <v>741810001</v>
      </c>
      <c r="C49" s="126" t="s">
        <v>115</v>
      </c>
      <c r="D49" s="101" t="s">
        <v>47</v>
      </c>
      <c r="E49" s="100" t="n">
        <v>1</v>
      </c>
      <c r="F49" s="102" t="n">
        <v>0</v>
      </c>
      <c r="G49" s="80" t="n">
        <f aca="false">E49*F49</f>
        <v>0</v>
      </c>
    </row>
    <row r="50" customFormat="false" ht="12.75" hidden="false" customHeight="false" outlineLevel="0" collapsed="false">
      <c r="A50" s="26" t="s">
        <v>116</v>
      </c>
      <c r="B50" s="93" t="n">
        <v>742220411</v>
      </c>
      <c r="C50" s="100" t="s">
        <v>117</v>
      </c>
      <c r="D50" s="101" t="s">
        <v>47</v>
      </c>
      <c r="E50" s="102" t="n">
        <v>19</v>
      </c>
      <c r="F50" s="103" t="n">
        <v>0</v>
      </c>
      <c r="G50" s="80" t="n">
        <f aca="false">E50*F50</f>
        <v>0</v>
      </c>
    </row>
    <row r="51" customFormat="false" ht="12.75" hidden="false" customHeight="false" outlineLevel="0" collapsed="false">
      <c r="A51" s="26" t="s">
        <v>118</v>
      </c>
      <c r="B51" s="93" t="s">
        <v>93</v>
      </c>
      <c r="C51" s="100" t="s">
        <v>119</v>
      </c>
      <c r="D51" s="101" t="s">
        <v>94</v>
      </c>
      <c r="E51" s="102" t="n">
        <v>24</v>
      </c>
      <c r="F51" s="103" t="n">
        <v>0</v>
      </c>
      <c r="G51" s="80" t="n">
        <f aca="false">E51*F51</f>
        <v>0</v>
      </c>
    </row>
    <row r="52" customFormat="false" ht="13.5" hidden="false" customHeight="false" outlineLevel="0" collapsed="false">
      <c r="A52" s="26"/>
      <c r="B52" s="93"/>
      <c r="C52" s="100"/>
      <c r="D52" s="101"/>
      <c r="E52" s="102"/>
      <c r="F52" s="103"/>
      <c r="G52" s="80"/>
    </row>
    <row r="53" customFormat="false" ht="12.75" hidden="false" customHeight="false" outlineLevel="0" collapsed="false">
      <c r="A53" s="108"/>
      <c r="B53" s="109"/>
      <c r="C53" s="109"/>
      <c r="D53" s="109"/>
      <c r="E53" s="109"/>
      <c r="F53" s="109"/>
      <c r="G53" s="110"/>
    </row>
    <row r="54" customFormat="false" ht="12.75" hidden="false" customHeight="false" outlineLevel="0" collapsed="false">
      <c r="A54" s="111"/>
      <c r="B54" s="112" t="s">
        <v>87</v>
      </c>
      <c r="C54" s="112"/>
      <c r="D54" s="112"/>
      <c r="E54" s="112"/>
      <c r="F54" s="112"/>
      <c r="G54" s="113" t="n">
        <f aca="false">SUM(G12:G53)</f>
        <v>0</v>
      </c>
    </row>
    <row r="55" customFormat="false" ht="13.5" hidden="false" customHeight="false" outlineLevel="0" collapsed="false">
      <c r="A55" s="114"/>
      <c r="B55" s="115"/>
      <c r="C55" s="115"/>
      <c r="D55" s="115"/>
      <c r="E55" s="115"/>
      <c r="F55" s="115"/>
      <c r="G55" s="116"/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</TotalTime>
  <Application>LibreOffice/5.0.4.2$Windows_x86 LibreOffice_project/2b9802c1994aa0b7dc6079e128979269cf95bc78</Application>
  <Company>SKYLLA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2010-01-20T05:41:49Z</dcterms:created>
  <dc:creator>Štengl Zdeněk</dc:creator>
  <dc:language>cs-CZ</dc:language>
  <cp:lastPrinted>2018-11-13T16:58:55Z</cp:lastPrinted>
  <dcterms:modified xsi:type="dcterms:W3CDTF">2018-11-27T15:14:47Z</dcterms:modified>
  <cp:revision>2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SKYLLA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