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5840" activeTab="1"/>
  </bookViews>
  <sheets>
    <sheet name="Úvodní list" sheetId="2" r:id="rId1"/>
    <sheet name="Výukové pomůcky" sheetId="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<sst xmlns="http://schemas.openxmlformats.org/spreadsheetml/2006/main" count="41" uniqueCount="36">
  <si>
    <t>PŘÍLOHA Č. 3.3 ZADÁVACÍ DOKUMENTACE
TECHNICKÁ SPECIFIKACE PŘEDMĚTU VEŘEJNÉ ZAKÁZKY</t>
  </si>
  <si>
    <t>Celková cena v Kč bez DPH</t>
  </si>
  <si>
    <t>DPH 21 %</t>
  </si>
  <si>
    <t>Celková cena v Kč vč. DPH</t>
  </si>
  <si>
    <t>V…..</t>
  </si>
  <si>
    <t>dne….</t>
  </si>
  <si>
    <t>…………………………………………………</t>
  </si>
  <si>
    <t>jméno a podpis osoby zastupující účastníka</t>
  </si>
  <si>
    <t>Předmět</t>
  </si>
  <si>
    <t>Pomůcka</t>
  </si>
  <si>
    <t>Popis pomůcky</t>
  </si>
  <si>
    <t>Počet ks</t>
  </si>
  <si>
    <t>DPH</t>
  </si>
  <si>
    <t>Cena s DPH</t>
  </si>
  <si>
    <t>Přírodověda</t>
  </si>
  <si>
    <t>Kostra</t>
  </si>
  <si>
    <t>Model lidské kostry v životní velikosti musí mít na jedné polovině zvýrazněné svalové začátky a úpony. Dále na modelu musí být viditelné vyznačení vazů velkých kloubů: ramenního, loketního, kyčelního a kolenního. Model musí být umístěn na pojízdném stojanu. Replika musí umožnit studování začátků svalů s úpony. Minimální výška kostry musí být 170cm.</t>
  </si>
  <si>
    <t>Mikrosvět</t>
  </si>
  <si>
    <t>Horniny</t>
  </si>
  <si>
    <t xml:space="preserve">Výuková sada hornin musí obsahovat 18 nejdůležitějších hornin pro názornou výuku zejména na 2. stupni základních škol a středních školách. Výběr hornin musí být v souladu s obsahem používaných učebnic a odpovídat Rámcovým vzdělávacím programům. Vzorky musí pocházet z lokalit, kde se horniny vyskytují ve svém nejtypičtějším vývoji, budou nezvětralé a čisté. Vzorky musí mít minimálně následující rozměry cca 9 × 7 × 4 cm (či podobný objem). </t>
  </si>
  <si>
    <t>Prvouka</t>
  </si>
  <si>
    <t>Parní stroj</t>
  </si>
  <si>
    <t>Funkční model parního stroje pro výuku v rámci prvouky. Topení pevným lihem. Otáčení stroje v obou směrech.</t>
  </si>
  <si>
    <t>Chemie</t>
  </si>
  <si>
    <t>Kovy</t>
  </si>
  <si>
    <t>Kolekce musí obsahovat 20 různých kovů, které se vyskytují jako průmyslově získané chemické prvky. Musí se jednat o kovy - Hořčík, hliník, křemík, titan, chrom, mangan, železo, kobalt, nikl, měď, zinek, molybden, stříbro, cín, antimon, telur, cer, wolfram, olovo, bismut. Kovy musí být umístěny v krabici nebo pouzdru.</t>
  </si>
  <si>
    <t>Elektrochemie</t>
  </si>
  <si>
    <t>LabBox</t>
  </si>
  <si>
    <t>Mobilní laboratoř, která musí umožňit přímo v terénu provádět jednoduché rozbory vody a půdy nebo 45 zajímavých experimentů z oblasti ekologie. Sada musí umožnit zjištění obsahu nejdůležitějších látek, které mají vliv na naše životní prostředí. Kufřík musí být vysoce kvalitní a stabilní, odolný proti vodě a snadno omyvatelný.  Pro snadné nošení musí být kufřík vybavený nastavitelným popruhem. Souprava musí sloužit k testování minimálně následujících parametrů: pH vody: 3–9,  dusičnany ve vodě: 10–80 mg/l,  amonium ve vodě: 0,05–10 mg/l,  fosfáty ve vodě: 0,5–6 mg/l,  dusitany ve vodě: 0,02–1,0 mg/l,  celková tvrdost vody: 1 kapka = 1 °německý, pH v půdě: 3–9,  dusičnany v půdě: 10–80 mg/l, fosfáty v půdě: 0,05–6 mg/l, amonium v půdě: 0,05–10 mg/l. Všechny reagencie použité ke stanovení musí být možné bez potíží zlikvidovat! Všechny činidla musí patřit do třídy ohrožení vod 0 a mohou tak být likvidována v odpadní síti.</t>
  </si>
  <si>
    <t>Cena celkem</t>
  </si>
  <si>
    <t>Cena ks bez DPH</t>
  </si>
  <si>
    <t>Celková cena bez DPH</t>
  </si>
  <si>
    <r>
      <rPr>
        <b/>
        <u val="single"/>
        <sz val="11"/>
        <color theme="1"/>
        <rFont val="Calibri"/>
        <family val="2"/>
        <scheme val="minor"/>
      </rPr>
      <t xml:space="preserve">Technická specifikace předmětu veřejné zakázky
</t>
    </r>
    <r>
      <rPr>
        <sz val="11"/>
        <color theme="1"/>
        <rFont val="Calibri"/>
        <family val="2"/>
        <scheme val="minor"/>
      </rPr>
      <t xml:space="preserve">Tento dokument stanovuje minimální požadované technické parametry předmětu veřejné zakázky - </t>
    </r>
    <r>
      <rPr>
        <b/>
        <u val="single"/>
        <sz val="11"/>
        <color theme="1"/>
        <rFont val="Calibri"/>
        <family val="2"/>
        <scheme val="minor"/>
      </rPr>
      <t xml:space="preserve">část 3 - výukové pomůcky </t>
    </r>
    <r>
      <rPr>
        <sz val="11"/>
        <color theme="1"/>
        <rFont val="Calibri"/>
        <family val="2"/>
        <scheme val="minor"/>
      </rPr>
      <t>(dále jako „</t>
    </r>
    <r>
      <rPr>
        <b/>
        <sz val="11"/>
        <color theme="1"/>
        <rFont val="Calibri"/>
        <family val="2"/>
        <scheme val="minor"/>
      </rPr>
      <t>předmět veřejné zakázky</t>
    </r>
    <r>
      <rPr>
        <sz val="11"/>
        <color theme="1"/>
        <rFont val="Calibri"/>
        <family val="2"/>
        <scheme val="minor"/>
      </rPr>
      <t>“ nebo „</t>
    </r>
    <r>
      <rPr>
        <b/>
        <sz val="11"/>
        <color theme="1"/>
        <rFont val="Calibri"/>
        <family val="2"/>
        <scheme val="minor"/>
      </rPr>
      <t>zařízení</t>
    </r>
    <r>
      <rPr>
        <sz val="11"/>
        <color theme="1"/>
        <rFont val="Calibri"/>
        <family val="2"/>
        <scheme val="minor"/>
      </rPr>
      <t xml:space="preserve">“). </t>
    </r>
    <r>
      <rPr>
        <u val="single"/>
        <sz val="11"/>
        <color theme="1"/>
        <rFont val="Calibri"/>
        <family val="2"/>
        <scheme val="minor"/>
      </rPr>
      <t>Účastník řádně vyplní předloženou cenovou kalkulaci, kterou se stanoví jeho nabídková cena.</t>
    </r>
    <r>
      <rPr>
        <sz val="11"/>
        <color theme="1"/>
        <rFont val="Calibri"/>
        <family val="2"/>
        <scheme val="minor"/>
      </rPr>
      <t xml:space="preserve">
Zadavatelem vymezené kapacitní, kvalitativní a technické parametry a požadavky na předmět veřejné zakázky stejně jako hodnoty uvedené u těchto parametrů jsou stanoveny jako </t>
    </r>
    <r>
      <rPr>
        <b/>
        <sz val="11"/>
        <color theme="1"/>
        <rFont val="Calibri"/>
        <family val="2"/>
        <scheme val="minor"/>
      </rPr>
      <t>minimální přípustné</t>
    </r>
    <r>
      <rPr>
        <sz val="11"/>
        <color theme="1"/>
        <rFont val="Calibri"/>
        <family val="2"/>
        <scheme val="minor"/>
      </rPr>
      <t xml:space="preserve">. Účastníci proto mohou nabídnout zařízení, která budou disponovat lepšími parametry a vlastnostmi u funkcionalit zadavatelem požadovaných.
Pokud se v zadávací dokumentaci vyskytnou požadavky nebo odkazy na obchodní firmy, názvy nebo jména a příjmení, specifická označení zařízení a služeb, které platí pro určitou osobu, popřípadě její organizační složku za příznačné, patenty na vynálezy, užitné vzory, průmyslové vzory, ochranné známky nebo označení původu, je účastník oprávněn pro plnění veřejné zakázky navrhnout i jiné, technicky a kvalitativně rovnocenné řešení, které musí splňovat technické a funkční požadavky zadavatele uvedené v této zadávací dokumentaci a jejich přílohách. </t>
    </r>
  </si>
  <si>
    <t>Nepožadováno</t>
  </si>
  <si>
    <t>-</t>
  </si>
  <si>
    <t>Souprava musí obsahovat veškerý potřebný materiál k provádění základních experimentů z elektrochemie (elektrolýza, elektrochemické články, atd). Manuál musí obsahovat detailní návod minimálně na pět experimentů. Sada se musí skládat z níže uvedeného seznamu: 
skleněná vanička, sada vodičů, kyselina citronová, pentahydrát síranu měďnatého (modrá skalice), chlorid sodný (kuchyňská sůl), uhlíková elektroda, zinková elektroda, měděná elektroda, železná elektroda, lakmusový papírek, mini digitální multimetr, LED indikátor, krokosvorky, baterie 4,5 V, nerezová lžička, platová kádinka.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</si>
</sst>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65" formatCode="_-* #,##0\ &quot;Kč&quot;_-;\-* #,##0\ &quot;Kč&quot;_-;_-* &quot;-&quot;??\ &quot;Kč&quot;_-;_-@_-"/>
  </numFmts>
  <fonts count="9">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4"/>
      <color theme="1"/>
      <name val="Calibri"/>
      <family val="2"/>
      <scheme val="minor"/>
    </font>
    <font>
      <b/>
      <u val="single"/>
      <sz val="11"/>
      <color theme="1"/>
      <name val="Calibri"/>
      <family val="2"/>
      <scheme val="minor"/>
    </font>
    <font>
      <b/>
      <sz val="10"/>
      <color theme="1"/>
      <name val="Calibri"/>
      <family val="2"/>
      <scheme val="minor"/>
    </font>
    <font>
      <sz val="10"/>
      <color theme="1"/>
      <name val="Calibri"/>
      <family val="2"/>
      <scheme val="minor"/>
    </font>
    <font>
      <u val="single"/>
      <sz val="11"/>
      <color theme="1"/>
      <name val="Calibri"/>
      <family val="2"/>
      <scheme val="minor"/>
    </font>
  </fonts>
  <fills count="5">
    <fill>
      <patternFill/>
    </fill>
    <fill>
      <patternFill patternType="gray125"/>
    </fill>
    <fill>
      <patternFill patternType="solid">
        <fgColor theme="4"/>
        <bgColor indexed="64"/>
      </patternFill>
    </fill>
    <fill>
      <patternFill patternType="solid">
        <fgColor rgb="FFFFFF00"/>
        <bgColor indexed="64"/>
      </patternFill>
    </fill>
    <fill>
      <patternFill patternType="solid">
        <fgColor theme="4" tint="0.39998000860214233"/>
        <bgColor indexed="64"/>
      </patternFill>
    </fill>
  </fills>
  <borders count="10">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0" fillId="0" borderId="0">
      <alignment/>
      <protection/>
    </xf>
  </cellStyleXfs>
  <cellXfs count="36">
    <xf numFmtId="0" fontId="0" fillId="0" borderId="0" xfId="0"/>
    <xf numFmtId="0" fontId="0" fillId="0" borderId="0" xfId="21">
      <alignment/>
      <protection/>
    </xf>
    <xf numFmtId="0" fontId="2" fillId="0" borderId="0" xfId="21" applyFont="1">
      <alignment/>
      <protection/>
    </xf>
    <xf numFmtId="0" fontId="0" fillId="3" borderId="0" xfId="21" applyFill="1">
      <alignment/>
      <protection/>
    </xf>
    <xf numFmtId="0" fontId="6" fillId="4" borderId="1" xfId="21" applyFont="1" applyFill="1" applyBorder="1" applyAlignment="1">
      <alignment horizontal="center" vertical="center"/>
      <protection/>
    </xf>
    <xf numFmtId="0" fontId="6" fillId="4" borderId="1" xfId="21" applyFont="1" applyFill="1" applyBorder="1">
      <alignment/>
      <protection/>
    </xf>
    <xf numFmtId="44" fontId="6" fillId="4" borderId="1" xfId="21" applyNumberFormat="1" applyFont="1" applyFill="1" applyBorder="1">
      <alignment/>
      <protection/>
    </xf>
    <xf numFmtId="0" fontId="6" fillId="0" borderId="1" xfId="21" applyFont="1" applyBorder="1" applyAlignment="1">
      <alignment horizontal="center" vertical="center"/>
      <protection/>
    </xf>
    <xf numFmtId="0" fontId="7" fillId="0" borderId="1" xfId="21" applyFont="1" applyBorder="1" applyAlignment="1">
      <alignment wrapText="1"/>
      <protection/>
    </xf>
    <xf numFmtId="0" fontId="7" fillId="0" borderId="1" xfId="21" applyFont="1" applyBorder="1" applyAlignment="1">
      <alignment horizontal="center" vertical="center"/>
      <protection/>
    </xf>
    <xf numFmtId="165" fontId="7" fillId="0" borderId="1" xfId="21" applyNumberFormat="1" applyFont="1" applyBorder="1" applyAlignment="1">
      <alignment horizontal="right" vertical="center"/>
      <protection/>
    </xf>
    <xf numFmtId="0" fontId="7" fillId="0" borderId="1" xfId="21" applyFont="1" applyBorder="1" applyAlignment="1">
      <alignment horizontal="left" vertical="center" wrapText="1"/>
      <protection/>
    </xf>
    <xf numFmtId="44" fontId="0" fillId="0" borderId="0" xfId="21" applyNumberFormat="1">
      <alignment/>
      <protection/>
    </xf>
    <xf numFmtId="0" fontId="7" fillId="0" borderId="1" xfId="21" applyFont="1" applyBorder="1">
      <alignment/>
      <protection/>
    </xf>
    <xf numFmtId="165" fontId="6" fillId="0" borderId="1" xfId="21" applyNumberFormat="1" applyFont="1" applyBorder="1">
      <alignment/>
      <protection/>
    </xf>
    <xf numFmtId="165" fontId="7" fillId="0" borderId="1" xfId="21" applyNumberFormat="1" applyFont="1" applyBorder="1">
      <alignment/>
      <protection/>
    </xf>
    <xf numFmtId="0" fontId="0" fillId="0" borderId="0" xfId="21" applyAlignment="1">
      <alignment horizontal="center" vertical="center"/>
      <protection/>
    </xf>
    <xf numFmtId="165" fontId="3" fillId="2" borderId="1" xfId="20" applyNumberFormat="1" applyBorder="1"/>
    <xf numFmtId="0" fontId="3" fillId="2" borderId="2" xfId="20" applyBorder="1" applyAlignment="1">
      <alignment horizontal="left" vertical="center"/>
    </xf>
    <xf numFmtId="0" fontId="3" fillId="2" borderId="3" xfId="20" applyBorder="1" applyAlignment="1">
      <alignment horizontal="left" vertical="center"/>
    </xf>
    <xf numFmtId="164" fontId="3" fillId="2" borderId="3" xfId="20" applyNumberFormat="1" applyBorder="1" applyAlignment="1">
      <alignment horizontal="left" vertical="center"/>
    </xf>
    <xf numFmtId="164" fontId="3" fillId="2" borderId="4" xfId="20" applyNumberFormat="1" applyBorder="1" applyAlignment="1">
      <alignment horizontal="left" vertical="center"/>
    </xf>
    <xf numFmtId="0" fontId="0" fillId="0" borderId="0" xfId="21" applyAlignment="1">
      <alignment horizontal="center"/>
      <protection/>
    </xf>
    <xf numFmtId="0" fontId="0" fillId="3" borderId="0" xfId="21" applyFill="1" applyAlignment="1">
      <alignment horizontal="center"/>
      <protection/>
    </xf>
    <xf numFmtId="0" fontId="4" fillId="0" borderId="0" xfId="21" applyFont="1" applyAlignment="1">
      <alignment horizontal="center" wrapText="1"/>
      <protection/>
    </xf>
    <xf numFmtId="0" fontId="0" fillId="0" borderId="0" xfId="21" applyFont="1" applyAlignment="1">
      <alignment horizontal="left" vertical="top" wrapText="1"/>
      <protection/>
    </xf>
    <xf numFmtId="0" fontId="0" fillId="0" borderId="0" xfId="21" applyAlignment="1">
      <alignment horizontal="left" vertical="top" wrapText="1"/>
      <protection/>
    </xf>
    <xf numFmtId="0" fontId="3" fillId="2" borderId="5" xfId="20" applyBorder="1" applyAlignment="1">
      <alignment horizontal="left" vertical="center"/>
    </xf>
    <xf numFmtId="0" fontId="3" fillId="2" borderId="6" xfId="20" applyBorder="1" applyAlignment="1">
      <alignment horizontal="left" vertical="center"/>
    </xf>
    <xf numFmtId="164" fontId="3" fillId="2" borderId="6" xfId="20" applyNumberFormat="1" applyBorder="1" applyAlignment="1">
      <alignment horizontal="left" vertical="center"/>
    </xf>
    <xf numFmtId="164" fontId="3" fillId="2" borderId="7" xfId="20" applyNumberFormat="1" applyBorder="1" applyAlignment="1">
      <alignment horizontal="left" vertical="center"/>
    </xf>
    <xf numFmtId="0" fontId="3" fillId="2" borderId="8" xfId="20" applyBorder="1" applyAlignment="1">
      <alignment horizontal="left" vertical="center"/>
    </xf>
    <xf numFmtId="0" fontId="3" fillId="2" borderId="1" xfId="20" applyBorder="1" applyAlignment="1">
      <alignment horizontal="left" vertical="center"/>
    </xf>
    <xf numFmtId="164" fontId="3" fillId="2" borderId="1" xfId="20" applyNumberFormat="1" applyBorder="1" applyAlignment="1">
      <alignment horizontal="left" vertical="center"/>
    </xf>
    <xf numFmtId="164" fontId="3" fillId="2" borderId="9" xfId="20" applyNumberFormat="1" applyBorder="1" applyAlignment="1">
      <alignment horizontal="left" vertical="center"/>
    </xf>
    <xf numFmtId="0" fontId="7" fillId="0" borderId="1" xfId="21" applyFont="1" applyBorder="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Zvýraznění 1"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66675</xdr:rowOff>
    </xdr:from>
    <xdr:to>
      <xdr:col>7</xdr:col>
      <xdr:colOff>828675</xdr:colOff>
      <xdr:row>6</xdr:row>
      <xdr:rowOff>66675</xdr:rowOff>
    </xdr:to>
    <xdr:pic>
      <xdr:nvPicPr>
        <xdr:cNvPr id="2" name="obrázek 1" descr="IROP_CZ_RO_B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66675"/>
          <a:ext cx="5667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F6F8-4A03-4AE8-A8EC-14BAEE4BB28F}">
  <dimension ref="B7:H41"/>
  <sheetViews>
    <sheetView workbookViewId="0" topLeftCell="A1">
      <selection activeCell="B29" sqref="B29"/>
    </sheetView>
  </sheetViews>
  <sheetFormatPr defaultColWidth="9.140625" defaultRowHeight="15"/>
  <cols>
    <col min="1" max="1" width="5.140625" style="1" customWidth="1"/>
    <col min="2" max="8" width="12.421875" style="1" customWidth="1"/>
    <col min="9" max="9" width="6.140625" style="1" customWidth="1"/>
    <col min="10" max="16384" width="9.140625" style="1" customWidth="1"/>
  </cols>
  <sheetData>
    <row r="1" ht="15"/>
    <row r="4" ht="12" customHeight="1"/>
    <row r="5" ht="15" customHeight="1" hidden="1"/>
    <row r="6" ht="15" customHeight="1" hidden="1"/>
    <row r="7" spans="2:8" ht="42" customHeight="1">
      <c r="B7" s="24" t="s">
        <v>0</v>
      </c>
      <c r="C7" s="24"/>
      <c r="D7" s="24"/>
      <c r="E7" s="24"/>
      <c r="F7" s="24"/>
      <c r="G7" s="24"/>
      <c r="H7" s="24"/>
    </row>
    <row r="8" spans="2:8" ht="15" customHeight="1" hidden="1">
      <c r="B8" s="24"/>
      <c r="C8" s="24"/>
      <c r="D8" s="24"/>
      <c r="E8" s="24"/>
      <c r="F8" s="24"/>
      <c r="G8" s="24"/>
      <c r="H8" s="24"/>
    </row>
    <row r="9" spans="2:8" ht="15" customHeight="1" hidden="1">
      <c r="B9" s="24"/>
      <c r="C9" s="24"/>
      <c r="D9" s="24"/>
      <c r="E9" s="24"/>
      <c r="F9" s="24"/>
      <c r="G9" s="24"/>
      <c r="H9" s="24"/>
    </row>
    <row r="12" spans="2:8" ht="15" customHeight="1">
      <c r="B12" s="25" t="s">
        <v>32</v>
      </c>
      <c r="C12" s="26"/>
      <c r="D12" s="26"/>
      <c r="E12" s="26"/>
      <c r="F12" s="26"/>
      <c r="G12" s="26"/>
      <c r="H12" s="26"/>
    </row>
    <row r="13" spans="2:8" ht="45" customHeight="1">
      <c r="B13" s="26"/>
      <c r="C13" s="26"/>
      <c r="D13" s="26"/>
      <c r="E13" s="26"/>
      <c r="F13" s="26"/>
      <c r="G13" s="26"/>
      <c r="H13" s="26"/>
    </row>
    <row r="14" spans="2:8" ht="15">
      <c r="B14" s="26"/>
      <c r="C14" s="26"/>
      <c r="D14" s="26"/>
      <c r="E14" s="26"/>
      <c r="F14" s="26"/>
      <c r="G14" s="26"/>
      <c r="H14" s="26"/>
    </row>
    <row r="15" spans="2:8" ht="15">
      <c r="B15" s="26"/>
      <c r="C15" s="26"/>
      <c r="D15" s="26"/>
      <c r="E15" s="26"/>
      <c r="F15" s="26"/>
      <c r="G15" s="26"/>
      <c r="H15" s="26"/>
    </row>
    <row r="16" spans="2:8" ht="15">
      <c r="B16" s="26"/>
      <c r="C16" s="26"/>
      <c r="D16" s="26"/>
      <c r="E16" s="26"/>
      <c r="F16" s="26"/>
      <c r="G16" s="26"/>
      <c r="H16" s="26"/>
    </row>
    <row r="17" spans="2:8" ht="15">
      <c r="B17" s="26"/>
      <c r="C17" s="26"/>
      <c r="D17" s="26"/>
      <c r="E17" s="26"/>
      <c r="F17" s="26"/>
      <c r="G17" s="26"/>
      <c r="H17" s="26"/>
    </row>
    <row r="18" spans="2:8" ht="15">
      <c r="B18" s="26"/>
      <c r="C18" s="26"/>
      <c r="D18" s="26"/>
      <c r="E18" s="26"/>
      <c r="F18" s="26"/>
      <c r="G18" s="26"/>
      <c r="H18" s="26"/>
    </row>
    <row r="19" spans="2:8" ht="15">
      <c r="B19" s="26"/>
      <c r="C19" s="26"/>
      <c r="D19" s="26"/>
      <c r="E19" s="26"/>
      <c r="F19" s="26"/>
      <c r="G19" s="26"/>
      <c r="H19" s="26"/>
    </row>
    <row r="20" spans="2:8" ht="15">
      <c r="B20" s="26"/>
      <c r="C20" s="26"/>
      <c r="D20" s="26"/>
      <c r="E20" s="26"/>
      <c r="F20" s="26"/>
      <c r="G20" s="26"/>
      <c r="H20" s="26"/>
    </row>
    <row r="21" spans="2:8" ht="15">
      <c r="B21" s="26"/>
      <c r="C21" s="26"/>
      <c r="D21" s="26"/>
      <c r="E21" s="26"/>
      <c r="F21" s="26"/>
      <c r="G21" s="26"/>
      <c r="H21" s="26"/>
    </row>
    <row r="22" spans="2:8" ht="15">
      <c r="B22" s="26"/>
      <c r="C22" s="26"/>
      <c r="D22" s="26"/>
      <c r="E22" s="26"/>
      <c r="F22" s="26"/>
      <c r="G22" s="26"/>
      <c r="H22" s="26"/>
    </row>
    <row r="23" spans="2:8" ht="15">
      <c r="B23" s="26"/>
      <c r="C23" s="26"/>
      <c r="D23" s="26"/>
      <c r="E23" s="26"/>
      <c r="F23" s="26"/>
      <c r="G23" s="26"/>
      <c r="H23" s="26"/>
    </row>
    <row r="24" spans="2:8" ht="15">
      <c r="B24" s="26"/>
      <c r="C24" s="26"/>
      <c r="D24" s="26"/>
      <c r="E24" s="26"/>
      <c r="F24" s="26"/>
      <c r="G24" s="26"/>
      <c r="H24" s="26"/>
    </row>
    <row r="25" spans="2:8" ht="15">
      <c r="B25" s="26"/>
      <c r="C25" s="26"/>
      <c r="D25" s="26"/>
      <c r="E25" s="26"/>
      <c r="F25" s="26"/>
      <c r="G25" s="26"/>
      <c r="H25" s="26"/>
    </row>
    <row r="26" spans="2:8" ht="15">
      <c r="B26" s="26"/>
      <c r="C26" s="26"/>
      <c r="D26" s="26"/>
      <c r="E26" s="26"/>
      <c r="F26" s="26"/>
      <c r="G26" s="26"/>
      <c r="H26" s="26"/>
    </row>
    <row r="27" spans="2:8" ht="15">
      <c r="B27" s="26"/>
      <c r="C27" s="26"/>
      <c r="D27" s="26"/>
      <c r="E27" s="26"/>
      <c r="F27" s="26"/>
      <c r="G27" s="26"/>
      <c r="H27" s="26"/>
    </row>
    <row r="28" spans="2:8" ht="15">
      <c r="B28" s="26"/>
      <c r="C28" s="26"/>
      <c r="D28" s="26"/>
      <c r="E28" s="26"/>
      <c r="F28" s="26"/>
      <c r="G28" s="26"/>
      <c r="H28" s="26"/>
    </row>
    <row r="30" ht="15.75" thickBot="1"/>
    <row r="31" spans="3:7" ht="15">
      <c r="C31" s="27" t="s">
        <v>1</v>
      </c>
      <c r="D31" s="28"/>
      <c r="E31" s="29">
        <f>'Výukové pomůcky'!F9</f>
        <v>0</v>
      </c>
      <c r="F31" s="30"/>
      <c r="G31" s="2"/>
    </row>
    <row r="32" spans="3:7" ht="15">
      <c r="C32" s="31" t="s">
        <v>2</v>
      </c>
      <c r="D32" s="32"/>
      <c r="E32" s="33">
        <f>E31*0.21</f>
        <v>0</v>
      </c>
      <c r="F32" s="34"/>
      <c r="G32" s="2"/>
    </row>
    <row r="33" spans="3:7" ht="15.75" thickBot="1">
      <c r="C33" s="18" t="s">
        <v>3</v>
      </c>
      <c r="D33" s="19"/>
      <c r="E33" s="20">
        <f>E32+E31</f>
        <v>0</v>
      </c>
      <c r="F33" s="21"/>
      <c r="G33" s="2"/>
    </row>
    <row r="36" spans="6:7" ht="15">
      <c r="F36" s="3" t="s">
        <v>4</v>
      </c>
      <c r="G36" s="3" t="s">
        <v>5</v>
      </c>
    </row>
    <row r="40" spans="6:8" ht="15">
      <c r="F40" s="22" t="s">
        <v>6</v>
      </c>
      <c r="G40" s="22"/>
      <c r="H40" s="22"/>
    </row>
    <row r="41" spans="6:8" ht="15">
      <c r="F41" s="23" t="s">
        <v>7</v>
      </c>
      <c r="G41" s="23"/>
      <c r="H41" s="23"/>
    </row>
  </sheetData>
  <mergeCells count="10">
    <mergeCell ref="C33:D33"/>
    <mergeCell ref="E33:F33"/>
    <mergeCell ref="F40:H40"/>
    <mergeCell ref="F41:H41"/>
    <mergeCell ref="B7:H9"/>
    <mergeCell ref="B12:H28"/>
    <mergeCell ref="C31:D31"/>
    <mergeCell ref="E31:F31"/>
    <mergeCell ref="C32:D32"/>
    <mergeCell ref="E32:F32"/>
  </mergeCells>
  <printOptions/>
  <pageMargins left="0.7" right="0.7" top="0.787401575" bottom="0.787401575" header="0.3" footer="0.3"/>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8860-EB6D-4739-9D92-969FFEF869DF}">
  <dimension ref="A1:L16"/>
  <sheetViews>
    <sheetView tabSelected="1" zoomScale="90" zoomScaleNormal="90" workbookViewId="0" topLeftCell="A1">
      <selection activeCell="C8" sqref="C8"/>
    </sheetView>
  </sheetViews>
  <sheetFormatPr defaultColWidth="9.140625" defaultRowHeight="15"/>
  <cols>
    <col min="1" max="1" width="13.57421875" style="16" bestFit="1" customWidth="1"/>
    <col min="2" max="2" width="14.28125" style="16" bestFit="1" customWidth="1"/>
    <col min="3" max="3" width="98.140625" style="1" customWidth="1"/>
    <col min="4" max="4" width="9.140625" style="1" customWidth="1"/>
    <col min="5" max="5" width="14.421875" style="1" bestFit="1" customWidth="1"/>
    <col min="6" max="6" width="18.7109375" style="1" bestFit="1" customWidth="1"/>
    <col min="7" max="7" width="14.421875" style="1" bestFit="1" customWidth="1"/>
    <col min="8" max="8" width="14.421875" style="12" bestFit="1" customWidth="1"/>
    <col min="9" max="11" width="9.140625" style="1" customWidth="1"/>
    <col min="12" max="12" width="12.8515625" style="1" bestFit="1" customWidth="1"/>
    <col min="13" max="16384" width="9.140625" style="1" customWidth="1"/>
  </cols>
  <sheetData>
    <row r="1" spans="1:8" ht="15">
      <c r="A1" s="4" t="s">
        <v>8</v>
      </c>
      <c r="B1" s="4" t="s">
        <v>9</v>
      </c>
      <c r="C1" s="5" t="s">
        <v>10</v>
      </c>
      <c r="D1" s="5" t="s">
        <v>11</v>
      </c>
      <c r="E1" s="5" t="s">
        <v>30</v>
      </c>
      <c r="F1" s="5" t="s">
        <v>31</v>
      </c>
      <c r="G1" s="5" t="s">
        <v>12</v>
      </c>
      <c r="H1" s="6" t="s">
        <v>13</v>
      </c>
    </row>
    <row r="2" spans="1:8" ht="39">
      <c r="A2" s="35" t="s">
        <v>14</v>
      </c>
      <c r="B2" s="7" t="s">
        <v>15</v>
      </c>
      <c r="C2" s="8" t="s">
        <v>16</v>
      </c>
      <c r="D2" s="9">
        <v>1</v>
      </c>
      <c r="E2" s="10"/>
      <c r="F2" s="10">
        <f>D2*E2</f>
        <v>0</v>
      </c>
      <c r="G2" s="10">
        <f>F2*0.21</f>
        <v>0</v>
      </c>
      <c r="H2" s="10">
        <f aca="true" t="shared" si="0" ref="H2:H9">F2+G2</f>
        <v>0</v>
      </c>
    </row>
    <row r="3" spans="1:8" ht="15">
      <c r="A3" s="35"/>
      <c r="B3" s="7" t="s">
        <v>17</v>
      </c>
      <c r="C3" s="8" t="s">
        <v>33</v>
      </c>
      <c r="D3" s="9">
        <v>0</v>
      </c>
      <c r="E3" s="10" t="s">
        <v>34</v>
      </c>
      <c r="F3" s="10" t="s">
        <v>34</v>
      </c>
      <c r="G3" s="10" t="s">
        <v>34</v>
      </c>
      <c r="H3" s="10" t="s">
        <v>34</v>
      </c>
    </row>
    <row r="4" spans="1:8" ht="66" customHeight="1">
      <c r="A4" s="35"/>
      <c r="B4" s="7" t="s">
        <v>18</v>
      </c>
      <c r="C4" s="8" t="s">
        <v>19</v>
      </c>
      <c r="D4" s="9">
        <v>10</v>
      </c>
      <c r="E4" s="10"/>
      <c r="F4" s="10">
        <f aca="true" t="shared" si="1" ref="F4:F8">D4*E4</f>
        <v>0</v>
      </c>
      <c r="G4" s="10">
        <f>F4*0.21</f>
        <v>0</v>
      </c>
      <c r="H4" s="10">
        <f t="shared" si="0"/>
        <v>0</v>
      </c>
    </row>
    <row r="5" spans="1:12" ht="15">
      <c r="A5" s="9" t="s">
        <v>20</v>
      </c>
      <c r="B5" s="7" t="s">
        <v>21</v>
      </c>
      <c r="C5" s="11" t="s">
        <v>22</v>
      </c>
      <c r="D5" s="9">
        <v>1</v>
      </c>
      <c r="E5" s="10"/>
      <c r="F5" s="10">
        <f t="shared" si="1"/>
        <v>0</v>
      </c>
      <c r="G5" s="10">
        <f>F5*0.21</f>
        <v>0</v>
      </c>
      <c r="H5" s="10">
        <f t="shared" si="0"/>
        <v>0</v>
      </c>
      <c r="L5" s="12"/>
    </row>
    <row r="6" spans="1:8" ht="39">
      <c r="A6" s="9" t="s">
        <v>23</v>
      </c>
      <c r="B6" s="7" t="s">
        <v>24</v>
      </c>
      <c r="C6" s="8" t="s">
        <v>25</v>
      </c>
      <c r="D6" s="9">
        <v>10</v>
      </c>
      <c r="E6" s="10"/>
      <c r="F6" s="10">
        <f t="shared" si="1"/>
        <v>0</v>
      </c>
      <c r="G6" s="10">
        <f aca="true" t="shared" si="2" ref="G6:G8">F6*0.21</f>
        <v>0</v>
      </c>
      <c r="H6" s="10">
        <f t="shared" si="0"/>
        <v>0</v>
      </c>
    </row>
    <row r="7" spans="1:8" ht="77.25">
      <c r="A7" s="9" t="s">
        <v>23</v>
      </c>
      <c r="B7" s="7" t="s">
        <v>26</v>
      </c>
      <c r="C7" s="8" t="s">
        <v>35</v>
      </c>
      <c r="D7" s="9">
        <v>10</v>
      </c>
      <c r="E7" s="10"/>
      <c r="F7" s="10">
        <f t="shared" si="1"/>
        <v>0</v>
      </c>
      <c r="G7" s="10">
        <f t="shared" si="2"/>
        <v>0</v>
      </c>
      <c r="H7" s="10">
        <f t="shared" si="0"/>
        <v>0</v>
      </c>
    </row>
    <row r="8" spans="1:8" ht="116.25" customHeight="1">
      <c r="A8" s="9" t="s">
        <v>23</v>
      </c>
      <c r="B8" s="7" t="s">
        <v>27</v>
      </c>
      <c r="C8" s="8" t="s">
        <v>28</v>
      </c>
      <c r="D8" s="9">
        <v>10</v>
      </c>
      <c r="E8" s="10"/>
      <c r="F8" s="10">
        <f t="shared" si="1"/>
        <v>0</v>
      </c>
      <c r="G8" s="10">
        <f t="shared" si="2"/>
        <v>0</v>
      </c>
      <c r="H8" s="10">
        <f t="shared" si="0"/>
        <v>0</v>
      </c>
    </row>
    <row r="9" spans="1:8" ht="15">
      <c r="A9" s="7" t="s">
        <v>29</v>
      </c>
      <c r="B9" s="7"/>
      <c r="C9" s="13"/>
      <c r="D9" s="13"/>
      <c r="E9" s="14"/>
      <c r="F9" s="17">
        <f>SUM(F2:F8)</f>
        <v>0</v>
      </c>
      <c r="G9" s="15">
        <f>F9*0.21</f>
        <v>0</v>
      </c>
      <c r="H9" s="15">
        <f t="shared" si="0"/>
        <v>0</v>
      </c>
    </row>
    <row r="10" spans="5:7" ht="15">
      <c r="E10" s="12"/>
      <c r="F10" s="12"/>
      <c r="G10" s="12"/>
    </row>
    <row r="11" spans="5:7" ht="15">
      <c r="E11" s="12"/>
      <c r="F11" s="12"/>
      <c r="G11" s="12"/>
    </row>
    <row r="12" spans="5:7" ht="15">
      <c r="E12" s="12"/>
      <c r="F12" s="12"/>
      <c r="G12" s="12"/>
    </row>
    <row r="13" spans="5:7" ht="15">
      <c r="E13" s="12"/>
      <c r="F13" s="12"/>
      <c r="G13" s="12"/>
    </row>
    <row r="14" spans="5:7" ht="15">
      <c r="E14" s="12"/>
      <c r="F14" s="12"/>
      <c r="G14" s="12"/>
    </row>
    <row r="15" spans="5:7" ht="15">
      <c r="E15" s="12"/>
      <c r="F15" s="12"/>
      <c r="G15" s="12"/>
    </row>
    <row r="16" spans="5:7" ht="15">
      <c r="E16" s="12"/>
      <c r="F16" s="12"/>
      <c r="G16" s="12"/>
    </row>
  </sheetData>
  <mergeCells count="1">
    <mergeCell ref="A2:A4"/>
  </mergeCells>
  <printOptions/>
  <pageMargins left="0.7" right="0.7" top="0.787401575" bottom="0.787401575" header="0.3" footer="0.3"/>
  <pageSetup horizontalDpi="600" verticalDpi="600" orientation="landscape" paperSize="9" scale="6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d4cc1580-2a65-4676-bc43-8335e1d944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C29A8566905EE43B27BE3EB837E23D1" ma:contentTypeVersion="13" ma:contentTypeDescription="Vytvoří nový dokument" ma:contentTypeScope="" ma:versionID="e4fb12c9d4dc22cbe535b1d6ba51bde8">
  <xsd:schema xmlns:xsd="http://www.w3.org/2001/XMLSchema" xmlns:xs="http://www.w3.org/2001/XMLSchema" xmlns:p="http://schemas.microsoft.com/office/2006/metadata/properties" xmlns:ns2="9ff150a7-0dd8-4c18-9463-a952d6568fe2" xmlns:ns3="d4cc1580-2a65-4676-bc43-8335e1d94486" targetNamespace="http://schemas.microsoft.com/office/2006/metadata/properties" ma:root="true" ma:fieldsID="f6085de7b6de8ec35c43fa3fd4982794" ns2:_="" ns3:_="">
    <xsd:import namespace="9ff150a7-0dd8-4c18-9463-a952d6568fe2"/>
    <xsd:import namespace="d4cc1580-2a65-4676-bc43-8335e1d944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50a7-0dd8-4c18-9463-a952d6568fe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c1580-2a65-4676-bc43-8335e1d944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AD113-B7AB-4D37-90E8-3D66610C7F76}">
  <ds:schemaRefs>
    <ds:schemaRef ds:uri="http://schemas.microsoft.com/sharepoint/v3/contenttype/forms"/>
  </ds:schemaRefs>
</ds:datastoreItem>
</file>

<file path=customXml/itemProps2.xml><?xml version="1.0" encoding="utf-8"?>
<ds:datastoreItem xmlns:ds="http://schemas.openxmlformats.org/officeDocument/2006/customXml" ds:itemID="{8C7A3604-48BB-4A1B-8CDC-8AEBEE867589}">
  <ds:schemaRefs>
    <ds:schemaRef ds:uri="http://schemas.microsoft.com/office/2006/metadata/properties"/>
    <ds:schemaRef ds:uri="http://schemas.microsoft.com/office/infopath/2007/PartnerControls"/>
    <ds:schemaRef ds:uri="d4cc1580-2a65-4676-bc43-8335e1d94486"/>
  </ds:schemaRefs>
</ds:datastoreItem>
</file>

<file path=customXml/itemProps3.xml><?xml version="1.0" encoding="utf-8"?>
<ds:datastoreItem xmlns:ds="http://schemas.openxmlformats.org/officeDocument/2006/customXml" ds:itemID="{44B184C5-ADB6-4E2E-B38A-AD029EC12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150a7-0dd8-4c18-9463-a952d6568fe2"/>
    <ds:schemaRef ds:uri="d4cc1580-2a65-4676-bc43-8335e1d94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hlavacekr</dc:creator>
  <cp:keywords/>
  <dc:description/>
  <cp:lastModifiedBy>hlavacekr</cp:lastModifiedBy>
  <cp:lastPrinted>2020-03-05T09:08:24Z</cp:lastPrinted>
  <dcterms:created xsi:type="dcterms:W3CDTF">2015-06-05T18:19:34Z</dcterms:created>
  <dcterms:modified xsi:type="dcterms:W3CDTF">2020-03-18T08:27:31Z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0x0101008C29A8566905EE43B27BE3EB837E23D1</vt:lpwstr>
  </property>
</Properties>
</file>