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3785" windowHeight="4695" activeTab="0"/>
  </bookViews>
  <sheets>
    <sheet name="Titulní list" sheetId="1" r:id="rId1"/>
    <sheet name="AC část" sheetId="2" r:id="rId2"/>
    <sheet name="DC část" sheetId="3" r:id="rId3"/>
    <sheet name="Konstrukce" sheetId="4" r:id="rId4"/>
    <sheet name="Střídače+panely" sheetId="5" r:id="rId5"/>
  </sheets>
  <definedNames>
    <definedName name="_xlnm.Print_Area" localSheetId="1">'AC část'!$B$2:$H$104</definedName>
    <definedName name="_xlnm.Print_Area" localSheetId="2">'DC část'!$B$1:$H$44</definedName>
    <definedName name="_xlnm.Print_Area" localSheetId="3">'Konstrukce'!$B$1:$H$27</definedName>
    <definedName name="_xlnm.Print_Area" localSheetId="4">'Střídače+panely'!$B$1:$H$33</definedName>
    <definedName name="_xlnm.Print_Area" localSheetId="0">'Titulní list'!$B$1:$H$89</definedName>
  </definedNames>
  <calcPr fullCalcOnLoad="1"/>
</workbook>
</file>

<file path=xl/sharedStrings.xml><?xml version="1.0" encoding="utf-8"?>
<sst xmlns="http://schemas.openxmlformats.org/spreadsheetml/2006/main" count="342" uniqueCount="154">
  <si>
    <t>ks</t>
  </si>
  <si>
    <t>hod</t>
  </si>
  <si>
    <t>Název rozpočtové položky</t>
  </si>
  <si>
    <t>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</si>
  <si>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</si>
  <si>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</si>
  <si>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</si>
  <si>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</si>
  <si>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</si>
  <si>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</si>
  <si>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</si>
  <si>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</si>
  <si>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</si>
  <si>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</si>
  <si>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</si>
  <si>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</si>
  <si>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</si>
  <si>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</si>
  <si>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</si>
  <si>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Rezerva</t>
  </si>
  <si>
    <t>Výchozí revize</t>
  </si>
  <si>
    <t>poř. č.</t>
  </si>
  <si>
    <t>Cena</t>
  </si>
  <si>
    <t>cena s DPH</t>
  </si>
  <si>
    <t xml:space="preserve">   ÚSEK</t>
  </si>
  <si>
    <t>Celkem</t>
  </si>
  <si>
    <t>AC část</t>
  </si>
  <si>
    <t>DC část</t>
  </si>
  <si>
    <t>Konstrukce</t>
  </si>
  <si>
    <t>DC konektory MC4 (samec+samice)</t>
  </si>
  <si>
    <t>sada</t>
  </si>
  <si>
    <t>DPH 21%</t>
  </si>
  <si>
    <t>Střídače, FV panely</t>
  </si>
  <si>
    <t>Územní vlivy</t>
  </si>
  <si>
    <t>Montážní práce</t>
  </si>
  <si>
    <t>Číslo rozpočtové položky dle ceníku</t>
  </si>
  <si>
    <t>Počet m.j.</t>
  </si>
  <si>
    <t>Montáž pojistkového držáku 2 pólového vč. pojistek 1000 V DC, OPVF10-2</t>
  </si>
  <si>
    <t>Napojení na stávající elektoroinstalaci objektu</t>
  </si>
  <si>
    <t>Napojení na stávající hromosvodní soustavu objektu</t>
  </si>
  <si>
    <t>Úpravy elektroměrového rozváděče vč. materiálu</t>
  </si>
  <si>
    <t>Drobný elektroinstalační materiál (svorky, lisovací oka, šroubky, příchytky)</t>
  </si>
  <si>
    <t>Výzbroj rozvaděče, podružný materiál</t>
  </si>
  <si>
    <t>Střídače a fot. panely</t>
  </si>
  <si>
    <t>Montáž kabelů DC 6 mm2</t>
  </si>
  <si>
    <t>Kabel S/STP kat. 5e stíněný</t>
  </si>
  <si>
    <t>Svorka připojovací SU</t>
  </si>
  <si>
    <t>Drát zemnící FeZn 8 mm, 2,5 m = 1 Kg</t>
  </si>
  <si>
    <t>Kg</t>
  </si>
  <si>
    <t>Ostatní</t>
  </si>
  <si>
    <t>Statický posudek</t>
  </si>
  <si>
    <t>RJ45 konektor stíněny</t>
  </si>
  <si>
    <t>NC kontakt 3SU1400-2AA10-1CA0</t>
  </si>
  <si>
    <t>Svorkovnice X2</t>
  </si>
  <si>
    <t>Svorkovnice XS:</t>
  </si>
  <si>
    <t>Manipulace a vyzvednutí potřebného materiálu na střechu</t>
  </si>
  <si>
    <t>Montáž protipožárního střešního prostupu</t>
  </si>
  <si>
    <t>Solární kabel 1x6 mm2, UV odolný, černý s modrým pruhem</t>
  </si>
  <si>
    <t>Solární kabel 1x6 mm2, UV odolný, černý s červeným pruhem</t>
  </si>
  <si>
    <t>S1 STOP tlačítko na rozvaděč 3SU1100-1HB20-1PG0, 2xNC kontakt</t>
  </si>
  <si>
    <t>S2 STOP tlačítko 3SU1801-0NA00-2AC2, 1xNC kontakt</t>
  </si>
  <si>
    <t>Vodič H07V-K 1,5 mm2, černý</t>
  </si>
  <si>
    <t>Vodič H07V-K 1,5 mm2, modrý</t>
  </si>
  <si>
    <t>Vodič H07V-K 1,5 mm2, zž</t>
  </si>
  <si>
    <t>Vodič H07V-U 1,5 mm2, modrý</t>
  </si>
  <si>
    <t>Vodič H07V-K 2,5 mm2, černý</t>
  </si>
  <si>
    <t>Vodič H07V-K 10 mm2, modrý</t>
  </si>
  <si>
    <t>Vodič H07V-K 16 mm2, zž</t>
  </si>
  <si>
    <t>Vodič H07V-K 16 mm2, černý</t>
  </si>
  <si>
    <t xml:space="preserve">Kabel Olflex Classic 110 4x0,75 mm2 </t>
  </si>
  <si>
    <t>Výkaz - výměr</t>
  </si>
  <si>
    <t>Samo-zátěžová střešní konstrukce východ-západ, sklon 15° včetně dotěžení pomocí 
betonových bloků s ohledem na statické posouzení</t>
  </si>
  <si>
    <t>Montáž samo-zátěžové střešní konstrukce východ-západ, sklon 15° včetně dotěžení 
betonovými bloky</t>
  </si>
  <si>
    <t>Pojistkový držák 2 pólový 1000 V DC, OPVF10-2, 41004, OEZ Letohrad</t>
  </si>
  <si>
    <t>Pojistková vložka PC10 16 A gPV, 41241, OEZ Letohrad</t>
  </si>
  <si>
    <t>Svorka RSA 10 A šedá, dvouvodičová, A151211, Elektro Bečov</t>
  </si>
  <si>
    <t>Svorka RSA 10 A modrá, dvouvodičová, A151131, Elektro Bečov</t>
  </si>
  <si>
    <t>Zakončovací kryt svorky RSA 10 A, B641131, Elektro Bečov</t>
  </si>
  <si>
    <t>Propojovací můstek 3x pro svorky RSA 10 A, C157212, Elektro Bečov</t>
  </si>
  <si>
    <t>Propojovací můstek 2x pro svorky RSA 10 A, C157112, Elektro Bečov</t>
  </si>
  <si>
    <t>Vývodka včetně matice M16x1,5, 2022864, OBO Bettermann</t>
  </si>
  <si>
    <t>V1, V2 výstupní mřížka, IP54 včetně filtrační vložky, RAL 7035, rozměr 255x255x25 mm, Rittal</t>
  </si>
  <si>
    <t>Materiál pro střešní protipožární prostup</t>
  </si>
  <si>
    <t>Dovybavení rozvaděče RH</t>
  </si>
  <si>
    <t>FA-FVE pojistkový odpínač 3-pól. FH000-3A/T, 12362, OEZ Letohrad</t>
  </si>
  <si>
    <t>Pojistková vložka PNA000 160 A gG, 40490, OEZ Letohrad</t>
  </si>
  <si>
    <t>Vývodka včetně matice M63x1,5, 2022876, OBO Bettermann</t>
  </si>
  <si>
    <t>Dovybavení hlavního rozvaděče objektu</t>
  </si>
  <si>
    <t>KM1 stykač 150 A, ovl. cívka 230 V AC, 3RT1055-6AP36, OEZ Letohrad</t>
  </si>
  <si>
    <t>KM2 stykač 20 A, ovl. cívka 230 V AC, RSI-20-11-A230, 36611, OEZ Letohrad</t>
  </si>
  <si>
    <t>Wh 3-fáz. elektroměr, 4-kvadrantový, MDVH 5281, Elektromery s.r.o.</t>
  </si>
  <si>
    <t>MTP1, 2, 3 150/5, tř. přesnosti 0,5S, 5 VA úředně ověřený, 2023, Elektromery s.r.o.</t>
  </si>
  <si>
    <t>Pojistková vložka PVA10 2 A gG pro FA1, FA2, 40748, OEZ Letohrad</t>
  </si>
  <si>
    <t>FA3 pojistkový odpínač se signalizací 3-pól., OPVP22-3-S, 43695, OEZ Letohrad</t>
  </si>
  <si>
    <t>Pojistková vložka PV22 63 A gG pro FA3, 06752, OEZ Letohrad</t>
  </si>
  <si>
    <t>RT1 časové relé, MCR-MA-001-UNI, 43239, OEZ Letohrad</t>
  </si>
  <si>
    <t>Svorka šedá 2,5 mm2, 4-vodičová, 2002-1401, Wago</t>
  </si>
  <si>
    <t>Svorka modrá 2,5 mm2, 4-vodičová, 2002-1404, Wago</t>
  </si>
  <si>
    <t>Svorka zelenožlutá 2,5 mm2, 4-vodičová, 2002-1407, Wago</t>
  </si>
  <si>
    <t>Koncový kryt svorek 2,5 mm2, 2002-1491, Wago</t>
  </si>
  <si>
    <t>Svorka šedá 1,5 mm2, 2-vodičová, 2002-1201, Wago</t>
  </si>
  <si>
    <t>Koncový kryt svorky 1,5 mm2, 2002-1291, Wago</t>
  </si>
  <si>
    <t>Vývodka včetně matice M12x1,5, 2022862, OBO Bettermann</t>
  </si>
  <si>
    <t>Vývodka včetně matice M40x1,5, 2022872, OBO Bettermann</t>
  </si>
  <si>
    <t>LED1 systémové svítidlo 230V AC, Rittal</t>
  </si>
  <si>
    <t>X1 můstek, OTL 50-2, MAA2050A10, Morek</t>
  </si>
  <si>
    <t>Propojovací kanál LK4 60025, 25x60 mm, OBO Bettermann</t>
  </si>
  <si>
    <t>Koncová svěrka 249-116, Wago</t>
  </si>
  <si>
    <t>Nosič označení 249-119, Wago</t>
  </si>
  <si>
    <t>Kabelový žlab M2 50/50, délka 2m, žárově zinkován, včetně propojovacího materiálu, Mars</t>
  </si>
  <si>
    <t>Spojka žlabu SZM1, žárově zinkováno</t>
  </si>
  <si>
    <t>Spojka uzemňovací SUM1, žárově zinkováno</t>
  </si>
  <si>
    <t>Podstavec pod kabelový žlab</t>
  </si>
  <si>
    <t>Montáž kabelového žlabu M2 50/50, délka 2m, žárově zinkován, včetně propojovacího materiálu, spojek a podstavců, Mars</t>
  </si>
  <si>
    <t>Vodič H07V-K 6 mm2, zž</t>
  </si>
  <si>
    <t>Vodič H07V-K 10 mm2, černý</t>
  </si>
  <si>
    <t>Vodič H07Z-K 35 mm2, černý</t>
  </si>
  <si>
    <t>Kabel 1-CYKY 5x16 mm2</t>
  </si>
  <si>
    <t>Kabel 1-CYKY 5x10 mm2</t>
  </si>
  <si>
    <t>Kabel 1-CYKY 5x70 mm2</t>
  </si>
  <si>
    <t>Podpěra NZM150 žárově zinkována</t>
  </si>
  <si>
    <t>Kabelový žlab 150x50 mm žárově zinkován</t>
  </si>
  <si>
    <t>DIN lišta 35x7,5 mm</t>
  </si>
  <si>
    <t>E-Cu přípojnice 20x3 mm pro N a PE</t>
  </si>
  <si>
    <t>Podpěrný izolátor pro přípojnici E-Cu pro N a PE</t>
  </si>
  <si>
    <t xml:space="preserve"> FVE 76,56 kWp Mauting s.r.o., Valtice</t>
  </si>
  <si>
    <t>Rozvaděčová skříň, rozměr ŠxVxH = 800x1200x400 mm, IP65, IK10, RAL 7035</t>
  </si>
  <si>
    <t>F1, F2 jistič 3-fáz., 50 A, char. B, LTN-50B-3, 41777, OEZ Letohrad</t>
  </si>
  <si>
    <t>F3 jistič 3-fáz., 32 A, char. B, LTN-32B-3, 41775, OEZ Letohrad</t>
  </si>
  <si>
    <t>Montáž power optimizeru P730, SolarEdge</t>
  </si>
  <si>
    <t>Montáž třífázového střídače SE17k, SolarEdge</t>
  </si>
  <si>
    <t>Montáž třífázového střídače SE25k, SolarEdge</t>
  </si>
  <si>
    <t>Montáž třífázového střídače SE27,6k, SolarEdge</t>
  </si>
  <si>
    <t>Třífázový střídač SE27,6k, SolarEdge</t>
  </si>
  <si>
    <t>Třífázový střídač SE25k, SolarEdge</t>
  </si>
  <si>
    <t>Třífázový střídač SE16k, SolarEdge</t>
  </si>
  <si>
    <t>Monokrystalický fotovoltaický panel SunBravo PM060MW4 o výkonu 330 Wp</t>
  </si>
  <si>
    <t>Montáž monokrystalického fotovoltaického panelu SunBravo PM060MW4 o výkonu 330 Wp</t>
  </si>
  <si>
    <t>Power optimizer P730, SolarEdge</t>
  </si>
  <si>
    <t>DC svodič přepětí VPU I 2+0 PV 1000 V DC, Weidmuller</t>
  </si>
  <si>
    <t>Montáž DC přepěťové ochrany VPU I 2+0 PV 1000 V DC, Weidmuller</t>
  </si>
  <si>
    <t>FQ1 jistič 3-fáz. BC160NT305-125-D, Ir = 125 A, char. D, 20206, OEZ Letohrad</t>
  </si>
  <si>
    <t>FA1, FA2 pojistkový odpínač se signalizací 3-pól., OPVP10-3-S, 43685, OEZ Letohrad</t>
  </si>
  <si>
    <t>FV1 přepěťová ochrana VPU I 4 280V/12,5 kA, Weidmuller</t>
  </si>
  <si>
    <t>F0, F4 jistič 1-fáz., 2 A, char. B, LTN-2B-1, 41634, OEZ Letohrad</t>
  </si>
  <si>
    <t>FV2 U-f napěťová a frekvenční ochrana, dvoustupňová</t>
  </si>
  <si>
    <t>Vývodka včetně matice M32x1,5, 2022870, OBO Bettermann</t>
  </si>
  <si>
    <t>Propojovací kanál LK4 20025, 25x20 mm, OBO Bettermann</t>
  </si>
  <si>
    <t>Propojovací kanál LK4 60015, 15x60 mm, OBO Bettermann</t>
  </si>
  <si>
    <t>Vodič H07V-K 16 mm2, modrý</t>
  </si>
  <si>
    <t xml:space="preserve">Kabel Olflex Classic 110 CY 3G0,5 mm2 </t>
  </si>
  <si>
    <t>Kabel Unitronic Li2YCY (TP) 2x2x0,34 mm2</t>
  </si>
  <si>
    <t>Lisovací dutinky 0,34, 0,5, 1,5, 2,5, 6, 10, 16, 35, 70 mm2</t>
  </si>
  <si>
    <t>Montáž rozvaděčové skříně rozměru ŠxVxH = 800x1200x400 mm, IP65, IK10, RAL 7035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</si>
</sst>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_-* #,##0.00\ [$Kč-405]_-;\-* #,##0.00\ [$Kč-405]_-;_-* &quot;-&quot;??\ [$Kč-405]_-;_-@_-"/>
    <numFmt numFmtId="182" formatCode="#,##0\ &quot;Kč&quot;"/>
    <numFmt numFmtId="183" formatCode="_-* #,##0\ [$Kč-405]_-;\-* #,##0\ [$Kč-405]_-;_-* &quot;-&quot;??\ [$Kč-405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28"/>
      <color indexed="8"/>
      <name val="Arial"/>
      <family val="2"/>
    </font>
    <font>
      <b/>
      <sz val="45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28"/>
      <color theme="1"/>
      <name val="Arial"/>
      <family val="2"/>
    </font>
    <font>
      <b/>
      <sz val="45"/>
      <color theme="1"/>
      <name val="Arial"/>
      <family val="2"/>
    </font>
    <font>
      <sz val="11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2" fillId="21" borderId="10" xfId="45" applyFont="1" applyBorder="1" applyAlignment="1">
      <alignment/>
    </xf>
    <xf numFmtId="0" fontId="52" fillId="0" borderId="10" xfId="0" applyFont="1" applyBorder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vertical="top"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1" fillId="30" borderId="0" xfId="0" applyFont="1" applyFill="1" applyAlignment="1">
      <alignment horizontal="right"/>
    </xf>
    <xf numFmtId="0" fontId="53" fillId="30" borderId="0" xfId="0" applyFont="1" applyFill="1" applyAlignment="1">
      <alignment horizontal="right"/>
    </xf>
    <xf numFmtId="0" fontId="5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8" fillId="0" borderId="12" xfId="0" applyFont="1" applyBorder="1" applyAlignment="1">
      <alignment horizontal="left" vertical="top" textRotation="90"/>
    </xf>
    <xf numFmtId="0" fontId="58" fillId="0" borderId="13" xfId="0" applyFont="1" applyBorder="1" applyAlignment="1">
      <alignment horizontal="left" vertical="top" textRotation="90"/>
    </xf>
    <xf numFmtId="0" fontId="56" fillId="0" borderId="14" xfId="0" applyFont="1" applyBorder="1" applyAlignment="1">
      <alignment/>
    </xf>
    <xf numFmtId="0" fontId="51" fillId="30" borderId="0" xfId="0" applyFont="1" applyFill="1" applyAlignment="1">
      <alignment/>
    </xf>
    <xf numFmtId="0" fontId="51" fillId="30" borderId="0" xfId="47" applyFont="1" applyFill="1" applyBorder="1" applyAlignment="1">
      <alignment/>
    </xf>
    <xf numFmtId="0" fontId="2" fillId="30" borderId="0" xfId="45" applyFont="1" applyFill="1" applyAlignment="1">
      <alignment/>
    </xf>
    <xf numFmtId="0" fontId="56" fillId="30" borderId="0" xfId="0" applyFont="1" applyFill="1" applyAlignment="1">
      <alignment/>
    </xf>
    <xf numFmtId="0" fontId="57" fillId="30" borderId="0" xfId="0" applyFont="1" applyFill="1" applyAlignment="1">
      <alignment/>
    </xf>
    <xf numFmtId="0" fontId="57" fillId="30" borderId="0" xfId="0" applyFont="1" applyFill="1" applyAlignment="1">
      <alignment horizontal="center"/>
    </xf>
    <xf numFmtId="2" fontId="57" fillId="30" borderId="0" xfId="0" applyNumberFormat="1" applyFont="1" applyFill="1" applyAlignment="1">
      <alignment horizontal="center"/>
    </xf>
    <xf numFmtId="0" fontId="55" fillId="30" borderId="0" xfId="0" applyFont="1" applyFill="1" applyAlignment="1">
      <alignment/>
    </xf>
    <xf numFmtId="0" fontId="59" fillId="30" borderId="0" xfId="0" applyFont="1" applyFill="1" applyAlignment="1">
      <alignment/>
    </xf>
    <xf numFmtId="0" fontId="52" fillId="30" borderId="0" xfId="0" applyFont="1" applyFill="1" applyAlignment="1">
      <alignment/>
    </xf>
    <xf numFmtId="181" fontId="56" fillId="0" borderId="10" xfId="0" applyNumberFormat="1" applyFont="1" applyBorder="1" applyAlignment="1">
      <alignment horizontal="right"/>
    </xf>
    <xf numFmtId="0" fontId="55" fillId="30" borderId="15" xfId="0" applyFont="1" applyFill="1" applyBorder="1" applyAlignment="1">
      <alignment horizontal="center"/>
    </xf>
    <xf numFmtId="0" fontId="59" fillId="30" borderId="16" xfId="0" applyFont="1" applyFill="1" applyBorder="1" applyAlignment="1">
      <alignment horizontal="left"/>
    </xf>
    <xf numFmtId="0" fontId="59" fillId="30" borderId="16" xfId="0" applyFont="1" applyFill="1" applyBorder="1" applyAlignment="1">
      <alignment horizontal="center"/>
    </xf>
    <xf numFmtId="0" fontId="59" fillId="30" borderId="17" xfId="0" applyFont="1" applyFill="1" applyBorder="1" applyAlignment="1">
      <alignment horizontal="center"/>
    </xf>
    <xf numFmtId="0" fontId="51" fillId="30" borderId="18" xfId="0" applyFont="1" applyFill="1" applyBorder="1" applyAlignment="1">
      <alignment horizontal="left"/>
    </xf>
    <xf numFmtId="0" fontId="56" fillId="30" borderId="10" xfId="0" applyFont="1" applyFill="1" applyBorder="1" applyAlignment="1">
      <alignment horizontal="left"/>
    </xf>
    <xf numFmtId="0" fontId="56" fillId="30" borderId="19" xfId="0" applyFont="1" applyFill="1" applyBorder="1" applyAlignment="1">
      <alignment horizontal="left"/>
    </xf>
    <xf numFmtId="181" fontId="56" fillId="30" borderId="20" xfId="0" applyNumberFormat="1" applyFont="1" applyFill="1" applyBorder="1" applyAlignment="1">
      <alignment horizontal="right"/>
    </xf>
    <xf numFmtId="181" fontId="56" fillId="30" borderId="21" xfId="0" applyNumberFormat="1" applyFont="1" applyFill="1" applyBorder="1" applyAlignment="1">
      <alignment horizontal="right"/>
    </xf>
    <xf numFmtId="181" fontId="56" fillId="30" borderId="10" xfId="0" applyNumberFormat="1" applyFont="1" applyFill="1" applyBorder="1" applyAlignment="1">
      <alignment horizontal="right"/>
    </xf>
    <xf numFmtId="181" fontId="56" fillId="30" borderId="19" xfId="0" applyNumberFormat="1" applyFont="1" applyFill="1" applyBorder="1" applyAlignment="1">
      <alignment horizontal="right"/>
    </xf>
    <xf numFmtId="0" fontId="59" fillId="30" borderId="22" xfId="0" applyFont="1" applyFill="1" applyBorder="1" applyAlignment="1">
      <alignment/>
    </xf>
    <xf numFmtId="181" fontId="57" fillId="30" borderId="16" xfId="0" applyNumberFormat="1" applyFont="1" applyFill="1" applyBorder="1" applyAlignment="1">
      <alignment horizontal="center"/>
    </xf>
    <xf numFmtId="181" fontId="56" fillId="30" borderId="17" xfId="0" applyNumberFormat="1" applyFont="1" applyFill="1" applyBorder="1" applyAlignment="1">
      <alignment/>
    </xf>
    <xf numFmtId="0" fontId="56" fillId="30" borderId="23" xfId="0" applyFont="1" applyFill="1" applyBorder="1" applyAlignment="1">
      <alignment horizontal="left"/>
    </xf>
    <xf numFmtId="1" fontId="57" fillId="0" borderId="10" xfId="0" applyNumberFormat="1" applyFont="1" applyBorder="1" applyAlignment="1">
      <alignment horizontal="center"/>
    </xf>
    <xf numFmtId="1" fontId="57" fillId="0" borderId="0" xfId="0" applyNumberFormat="1" applyFont="1" applyAlignment="1">
      <alignment horizontal="center"/>
    </xf>
    <xf numFmtId="1" fontId="56" fillId="0" borderId="10" xfId="0" applyNumberFormat="1" applyFont="1" applyBorder="1" applyAlignment="1">
      <alignment/>
    </xf>
    <xf numFmtId="0" fontId="52" fillId="0" borderId="20" xfId="0" applyFont="1" applyBorder="1" applyAlignment="1">
      <alignment/>
    </xf>
    <xf numFmtId="0" fontId="2" fillId="21" borderId="20" xfId="45" applyFont="1" applyBorder="1" applyAlignment="1">
      <alignment/>
    </xf>
    <xf numFmtId="0" fontId="57" fillId="0" borderId="24" xfId="0" applyFont="1" applyBorder="1" applyAlignment="1">
      <alignment horizontal="center"/>
    </xf>
    <xf numFmtId="181" fontId="56" fillId="0" borderId="20" xfId="0" applyNumberFormat="1" applyFont="1" applyBorder="1" applyAlignment="1">
      <alignment horizontal="right"/>
    </xf>
    <xf numFmtId="0" fontId="52" fillId="0" borderId="19" xfId="0" applyFont="1" applyBorder="1" applyAlignment="1">
      <alignment/>
    </xf>
    <xf numFmtId="181" fontId="56" fillId="0" borderId="19" xfId="0" applyNumberFormat="1" applyFont="1" applyBorder="1" applyAlignment="1">
      <alignment horizontal="right"/>
    </xf>
    <xf numFmtId="0" fontId="58" fillId="0" borderId="25" xfId="0" applyFont="1" applyBorder="1" applyAlignment="1">
      <alignment horizontal="left" vertical="top" textRotation="90"/>
    </xf>
    <xf numFmtId="0" fontId="51" fillId="0" borderId="0" xfId="0" applyFont="1" applyAlignment="1">
      <alignment/>
    </xf>
    <xf numFmtId="0" fontId="58" fillId="0" borderId="26" xfId="0" applyFont="1" applyBorder="1" applyAlignment="1">
      <alignment horizontal="left" vertical="top" textRotation="90"/>
    </xf>
    <xf numFmtId="1" fontId="57" fillId="0" borderId="24" xfId="0" applyNumberFormat="1" applyFont="1" applyBorder="1" applyAlignment="1">
      <alignment horizontal="center"/>
    </xf>
    <xf numFmtId="0" fontId="51" fillId="30" borderId="27" xfId="0" applyFont="1" applyFill="1" applyBorder="1" applyAlignment="1">
      <alignment horizontal="left"/>
    </xf>
    <xf numFmtId="0" fontId="56" fillId="30" borderId="28" xfId="0" applyFont="1" applyFill="1" applyBorder="1" applyAlignment="1">
      <alignment horizontal="left"/>
    </xf>
    <xf numFmtId="181" fontId="56" fillId="30" borderId="28" xfId="0" applyNumberFormat="1" applyFont="1" applyFill="1" applyBorder="1" applyAlignment="1">
      <alignment horizontal="right"/>
    </xf>
    <xf numFmtId="181" fontId="56" fillId="30" borderId="29" xfId="0" applyNumberFormat="1" applyFont="1" applyFill="1" applyBorder="1" applyAlignment="1">
      <alignment horizontal="right"/>
    </xf>
    <xf numFmtId="0" fontId="51" fillId="30" borderId="30" xfId="0" applyFont="1" applyFill="1" applyBorder="1" applyAlignment="1">
      <alignment horizontal="left"/>
    </xf>
    <xf numFmtId="181" fontId="56" fillId="30" borderId="31" xfId="0" applyNumberFormat="1" applyFont="1" applyFill="1" applyBorder="1" applyAlignment="1">
      <alignment horizontal="right"/>
    </xf>
    <xf numFmtId="181" fontId="56" fillId="30" borderId="32" xfId="0" applyNumberFormat="1" applyFont="1" applyFill="1" applyBorder="1" applyAlignment="1">
      <alignment horizontal="right"/>
    </xf>
    <xf numFmtId="182" fontId="56" fillId="0" borderId="10" xfId="0" applyNumberFormat="1" applyFont="1" applyBorder="1" applyAlignment="1">
      <alignment horizontal="right"/>
    </xf>
    <xf numFmtId="182" fontId="56" fillId="0" borderId="10" xfId="0" applyNumberFormat="1" applyFont="1" applyBorder="1" applyAlignment="1">
      <alignment/>
    </xf>
    <xf numFmtId="183" fontId="56" fillId="0" borderId="10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56" fillId="0" borderId="10" xfId="0" applyNumberFormat="1" applyFont="1" applyBorder="1" applyAlignment="1">
      <alignment/>
    </xf>
    <xf numFmtId="0" fontId="57" fillId="30" borderId="10" xfId="0" applyFont="1" applyFill="1" applyBorder="1" applyAlignment="1">
      <alignment horizontal="center"/>
    </xf>
    <xf numFmtId="0" fontId="52" fillId="0" borderId="33" xfId="0" applyFont="1" applyBorder="1" applyAlignment="1">
      <alignment/>
    </xf>
    <xf numFmtId="0" fontId="56" fillId="0" borderId="33" xfId="0" applyFont="1" applyBorder="1" applyAlignment="1">
      <alignment/>
    </xf>
    <xf numFmtId="0" fontId="57" fillId="0" borderId="33" xfId="0" applyFont="1" applyBorder="1" applyAlignment="1">
      <alignment horizontal="center"/>
    </xf>
    <xf numFmtId="0" fontId="51" fillId="0" borderId="33" xfId="0" applyFont="1" applyBorder="1" applyAlignment="1">
      <alignment/>
    </xf>
    <xf numFmtId="181" fontId="56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57" fillId="30" borderId="10" xfId="0" applyNumberFormat="1" applyFont="1" applyFill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180" fontId="53" fillId="0" borderId="0" xfId="0" applyNumberFormat="1" applyFont="1" applyAlignment="1">
      <alignment horizontal="right"/>
    </xf>
    <xf numFmtId="3" fontId="52" fillId="0" borderId="0" xfId="0" applyNumberFormat="1" applyFont="1" applyAlignment="1">
      <alignment/>
    </xf>
    <xf numFmtId="0" fontId="60" fillId="0" borderId="25" xfId="0" applyFont="1" applyBorder="1" applyAlignment="1">
      <alignment vertical="top" textRotation="90"/>
    </xf>
    <xf numFmtId="0" fontId="51" fillId="0" borderId="28" xfId="0" applyFont="1" applyBorder="1" applyAlignment="1">
      <alignment/>
    </xf>
    <xf numFmtId="182" fontId="51" fillId="0" borderId="28" xfId="0" applyNumberFormat="1" applyFont="1" applyBorder="1" applyAlignment="1">
      <alignment/>
    </xf>
    <xf numFmtId="0" fontId="51" fillId="0" borderId="29" xfId="0" applyFont="1" applyBorder="1" applyAlignment="1">
      <alignment/>
    </xf>
    <xf numFmtId="183" fontId="56" fillId="0" borderId="34" xfId="0" applyNumberFormat="1" applyFont="1" applyBorder="1" applyAlignment="1">
      <alignment horizontal="right"/>
    </xf>
    <xf numFmtId="183" fontId="56" fillId="0" borderId="35" xfId="0" applyNumberFormat="1" applyFont="1" applyBorder="1" applyAlignment="1">
      <alignment horizontal="right"/>
    </xf>
    <xf numFmtId="0" fontId="56" fillId="0" borderId="36" xfId="0" applyFont="1" applyBorder="1" applyAlignment="1">
      <alignment/>
    </xf>
    <xf numFmtId="0" fontId="57" fillId="0" borderId="36" xfId="0" applyFont="1" applyBorder="1" applyAlignment="1">
      <alignment horizontal="center"/>
    </xf>
    <xf numFmtId="183" fontId="59" fillId="0" borderId="37" xfId="0" applyNumberFormat="1" applyFont="1" applyBorder="1" applyAlignment="1">
      <alignment/>
    </xf>
    <xf numFmtId="0" fontId="60" fillId="0" borderId="38" xfId="0" applyFont="1" applyBorder="1" applyAlignment="1">
      <alignment vertical="top" textRotation="90"/>
    </xf>
    <xf numFmtId="0" fontId="52" fillId="0" borderId="28" xfId="0" applyFont="1" applyBorder="1" applyAlignment="1">
      <alignment/>
    </xf>
    <xf numFmtId="181" fontId="56" fillId="0" borderId="34" xfId="0" applyNumberFormat="1" applyFont="1" applyBorder="1" applyAlignment="1">
      <alignment horizontal="right"/>
    </xf>
    <xf numFmtId="0" fontId="56" fillId="0" borderId="34" xfId="0" applyFont="1" applyBorder="1" applyAlignment="1">
      <alignment/>
    </xf>
    <xf numFmtId="0" fontId="56" fillId="0" borderId="35" xfId="0" applyFont="1" applyBorder="1" applyAlignment="1">
      <alignment/>
    </xf>
    <xf numFmtId="0" fontId="52" fillId="0" borderId="39" xfId="0" applyFont="1" applyBorder="1" applyAlignment="1">
      <alignment/>
    </xf>
    <xf numFmtId="183" fontId="2" fillId="0" borderId="34" xfId="0" applyNumberFormat="1" applyFont="1" applyBorder="1" applyAlignment="1">
      <alignment horizontal="right"/>
    </xf>
    <xf numFmtId="183" fontId="56" fillId="0" borderId="34" xfId="0" applyNumberFormat="1" applyFont="1" applyBorder="1" applyAlignment="1">
      <alignment/>
    </xf>
    <xf numFmtId="1" fontId="57" fillId="0" borderId="36" xfId="0" applyNumberFormat="1" applyFont="1" applyBorder="1" applyAlignment="1">
      <alignment horizontal="center"/>
    </xf>
    <xf numFmtId="0" fontId="57" fillId="0" borderId="28" xfId="0" applyFont="1" applyBorder="1" applyAlignment="1">
      <alignment/>
    </xf>
    <xf numFmtId="181" fontId="56" fillId="0" borderId="40" xfId="0" applyNumberFormat="1" applyFont="1" applyBorder="1" applyAlignment="1">
      <alignment horizontal="right"/>
    </xf>
    <xf numFmtId="181" fontId="56" fillId="0" borderId="29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1" fontId="51" fillId="0" borderId="20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7" fillId="0" borderId="20" xfId="0" applyFont="1" applyBorder="1" applyAlignment="1">
      <alignment horizontal="center"/>
    </xf>
    <xf numFmtId="1" fontId="57" fillId="0" borderId="20" xfId="0" applyNumberFormat="1" applyFont="1" applyBorder="1" applyAlignment="1">
      <alignment horizontal="center"/>
    </xf>
    <xf numFmtId="183" fontId="56" fillId="0" borderId="20" xfId="0" applyNumberFormat="1" applyFont="1" applyBorder="1" applyAlignment="1">
      <alignment horizontal="right"/>
    </xf>
    <xf numFmtId="183" fontId="56" fillId="0" borderId="21" xfId="0" applyNumberFormat="1" applyFont="1" applyBorder="1" applyAlignment="1">
      <alignment horizontal="right"/>
    </xf>
    <xf numFmtId="0" fontId="55" fillId="0" borderId="19" xfId="0" applyFont="1" applyBorder="1" applyAlignment="1">
      <alignment/>
    </xf>
    <xf numFmtId="183" fontId="56" fillId="0" borderId="19" xfId="0" applyNumberFormat="1" applyFont="1" applyBorder="1" applyAlignment="1">
      <alignment horizontal="right"/>
    </xf>
    <xf numFmtId="183" fontId="56" fillId="0" borderId="40" xfId="0" applyNumberFormat="1" applyFont="1" applyBorder="1" applyAlignment="1">
      <alignment horizontal="right"/>
    </xf>
    <xf numFmtId="183" fontId="51" fillId="0" borderId="20" xfId="0" applyNumberFormat="1" applyFont="1" applyBorder="1" applyAlignment="1">
      <alignment/>
    </xf>
    <xf numFmtId="183" fontId="51" fillId="0" borderId="21" xfId="0" applyNumberFormat="1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9" xfId="0" applyFont="1" applyBorder="1" applyAlignment="1">
      <alignment horizontal="center"/>
    </xf>
    <xf numFmtId="1" fontId="57" fillId="0" borderId="19" xfId="0" applyNumberFormat="1" applyFont="1" applyBorder="1" applyAlignment="1">
      <alignment horizontal="center"/>
    </xf>
    <xf numFmtId="181" fontId="56" fillId="0" borderId="21" xfId="0" applyNumberFormat="1" applyFont="1" applyBorder="1" applyAlignment="1">
      <alignment horizontal="right"/>
    </xf>
    <xf numFmtId="0" fontId="56" fillId="0" borderId="19" xfId="0" applyFont="1" applyBorder="1" applyAlignment="1">
      <alignment/>
    </xf>
    <xf numFmtId="0" fontId="55" fillId="0" borderId="20" xfId="0" applyFont="1" applyBorder="1" applyAlignment="1">
      <alignment/>
    </xf>
    <xf numFmtId="182" fontId="56" fillId="0" borderId="20" xfId="0" applyNumberFormat="1" applyFont="1" applyBorder="1" applyAlignment="1">
      <alignment horizontal="right"/>
    </xf>
    <xf numFmtId="0" fontId="55" fillId="0" borderId="19" xfId="0" applyFont="1" applyBorder="1" applyAlignment="1">
      <alignment/>
    </xf>
    <xf numFmtId="182" fontId="56" fillId="0" borderId="19" xfId="0" applyNumberFormat="1" applyFont="1" applyBorder="1" applyAlignment="1">
      <alignment horizontal="right"/>
    </xf>
    <xf numFmtId="182" fontId="51" fillId="0" borderId="20" xfId="0" applyNumberFormat="1" applyFont="1" applyBorder="1" applyAlignment="1">
      <alignment/>
    </xf>
    <xf numFmtId="0" fontId="52" fillId="0" borderId="23" xfId="0" applyFont="1" applyBorder="1" applyAlignment="1">
      <alignment/>
    </xf>
    <xf numFmtId="0" fontId="55" fillId="22" borderId="28" xfId="47" applyFont="1" applyBorder="1" applyAlignment="1">
      <alignment/>
    </xf>
    <xf numFmtId="0" fontId="55" fillId="22" borderId="20" xfId="47" applyFont="1" applyBorder="1" applyAlignment="1">
      <alignment/>
    </xf>
    <xf numFmtId="3" fontId="54" fillId="0" borderId="0" xfId="0" applyNumberFormat="1" applyFont="1" applyAlignment="1">
      <alignment horizontal="left"/>
    </xf>
    <xf numFmtId="18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/>
    </xf>
    <xf numFmtId="183" fontId="56" fillId="0" borderId="10" xfId="0" applyNumberFormat="1" applyFont="1" applyFill="1" applyBorder="1" applyAlignment="1">
      <alignment horizontal="right"/>
    </xf>
    <xf numFmtId="0" fontId="57" fillId="0" borderId="10" xfId="0" applyFont="1" applyBorder="1" applyAlignment="1">
      <alignment horizontal="center"/>
    </xf>
    <xf numFmtId="183" fontId="2" fillId="0" borderId="3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60" fillId="0" borderId="41" xfId="0" applyFont="1" applyBorder="1" applyAlignment="1">
      <alignment vertical="top" textRotation="90"/>
    </xf>
    <xf numFmtId="0" fontId="52" fillId="0" borderId="10" xfId="47" applyFont="1" applyFill="1" applyBorder="1" applyAlignment="1">
      <alignment/>
    </xf>
    <xf numFmtId="0" fontId="52" fillId="0" borderId="25" xfId="0" applyFont="1" applyBorder="1" applyAlignment="1">
      <alignment/>
    </xf>
    <xf numFmtId="0" fontId="52" fillId="0" borderId="42" xfId="0" applyFont="1" applyBorder="1" applyAlignment="1">
      <alignment/>
    </xf>
    <xf numFmtId="0" fontId="51" fillId="0" borderId="25" xfId="0" applyFont="1" applyBorder="1" applyAlignment="1">
      <alignment/>
    </xf>
    <xf numFmtId="0" fontId="52" fillId="0" borderId="43" xfId="0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0" fillId="0" borderId="44" xfId="0" applyFont="1" applyBorder="1" applyAlignment="1">
      <alignment vertical="top" textRotation="90"/>
    </xf>
    <xf numFmtId="0" fontId="61" fillId="30" borderId="12" xfId="0" applyFont="1" applyFill="1" applyBorder="1" applyAlignment="1">
      <alignment horizontal="center" vertical="center"/>
    </xf>
    <xf numFmtId="0" fontId="61" fillId="30" borderId="0" xfId="0" applyFont="1" applyFill="1" applyAlignment="1">
      <alignment horizontal="center" vertical="center"/>
    </xf>
    <xf numFmtId="0" fontId="61" fillId="3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top" textRotation="90"/>
    </xf>
    <xf numFmtId="0" fontId="62" fillId="30" borderId="12" xfId="0" applyFont="1" applyFill="1" applyBorder="1" applyAlignment="1">
      <alignment horizontal="center"/>
    </xf>
    <xf numFmtId="0" fontId="62" fillId="30" borderId="0" xfId="0" applyFont="1" applyFill="1" applyAlignment="1">
      <alignment horizontal="center"/>
    </xf>
    <xf numFmtId="0" fontId="62" fillId="30" borderId="11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0" fillId="0" borderId="44" xfId="0" applyFont="1" applyBorder="1" applyAlignment="1">
      <alignment horizontal="center" vertical="top" textRotation="90"/>
    </xf>
    <xf numFmtId="0" fontId="60" fillId="0" borderId="45" xfId="0" applyFont="1" applyBorder="1" applyAlignment="1">
      <alignment horizontal="center" vertical="top" textRotation="90"/>
    </xf>
    <xf numFmtId="0" fontId="63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48" xfId="0" applyFont="1" applyBorder="1" applyAlignment="1" applyProtection="1">
      <alignment horizontal="left" vertical="center" wrapText="1"/>
      <protection locked="0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2"/>
  <sheetViews>
    <sheetView tabSelected="1" view="pageBreakPreview" zoomScale="70" zoomScaleNormal="90" zoomScaleSheetLayoutView="70" zoomScalePageLayoutView="70" workbookViewId="0" topLeftCell="A1">
      <selection activeCell="G68" sqref="G68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 thickBot="1">
      <c r="B1" s="94"/>
      <c r="C1" s="94"/>
      <c r="D1" s="94"/>
      <c r="E1" s="94"/>
      <c r="F1" s="94"/>
      <c r="G1" s="94"/>
      <c r="H1" s="94"/>
      <c r="K1" s="31"/>
    </row>
    <row r="2" spans="2:11" s="5" customFormat="1" ht="15.75" customHeight="1" thickTop="1">
      <c r="B2" s="181"/>
      <c r="C2" s="182"/>
      <c r="D2" s="183"/>
      <c r="E2" s="183"/>
      <c r="F2" s="182"/>
      <c r="G2" s="183"/>
      <c r="H2" s="176"/>
      <c r="I2" s="3"/>
      <c r="J2" s="4"/>
      <c r="K2" s="32"/>
    </row>
    <row r="3" spans="2:11" s="7" customFormat="1" ht="15">
      <c r="B3" s="181"/>
      <c r="C3" s="182"/>
      <c r="D3" s="183"/>
      <c r="E3" s="183"/>
      <c r="F3" s="182"/>
      <c r="G3" s="183"/>
      <c r="H3" s="176"/>
      <c r="I3" s="6"/>
      <c r="J3" s="4"/>
      <c r="K3" s="1"/>
    </row>
    <row r="4" spans="2:11" ht="14.25" customHeight="1">
      <c r="B4" s="181"/>
      <c r="C4" s="182"/>
      <c r="D4" s="183"/>
      <c r="E4" s="183"/>
      <c r="F4" s="182"/>
      <c r="G4" s="183"/>
      <c r="H4" s="176"/>
      <c r="I4" s="8"/>
      <c r="J4" s="2"/>
      <c r="K4" s="13"/>
    </row>
    <row r="5" spans="2:11" ht="24.75" customHeight="1">
      <c r="B5" s="181"/>
      <c r="C5" s="182"/>
      <c r="D5" s="183"/>
      <c r="E5" s="183"/>
      <c r="F5" s="182"/>
      <c r="G5" s="183"/>
      <c r="H5" s="176"/>
      <c r="I5" s="8"/>
      <c r="J5" s="9"/>
      <c r="K5" s="8"/>
    </row>
    <row r="6" spans="2:12" ht="15" customHeight="1">
      <c r="B6" s="177"/>
      <c r="C6" s="39"/>
      <c r="D6" s="40"/>
      <c r="E6" s="39"/>
      <c r="F6" s="39"/>
      <c r="G6" s="39"/>
      <c r="H6" s="33"/>
      <c r="I6" s="8"/>
      <c r="K6" s="8"/>
      <c r="L6" s="2"/>
    </row>
    <row r="7" spans="2:11" ht="14.25">
      <c r="B7" s="177"/>
      <c r="C7" s="39"/>
      <c r="D7" s="41"/>
      <c r="E7" s="42"/>
      <c r="F7" s="42"/>
      <c r="G7" s="42"/>
      <c r="H7" s="34"/>
      <c r="I7" s="8"/>
      <c r="K7" s="8"/>
    </row>
    <row r="8" spans="2:12" ht="15" customHeight="1">
      <c r="B8" s="177"/>
      <c r="C8" s="39"/>
      <c r="D8" s="43"/>
      <c r="E8" s="44"/>
      <c r="F8" s="45"/>
      <c r="G8" s="42"/>
      <c r="H8" s="34"/>
      <c r="I8" s="8"/>
      <c r="L8" s="10"/>
    </row>
    <row r="9" spans="2:12" ht="15" customHeight="1">
      <c r="B9" s="177"/>
      <c r="C9" s="39"/>
      <c r="D9" s="43"/>
      <c r="E9" s="44"/>
      <c r="F9" s="45"/>
      <c r="G9" s="42"/>
      <c r="H9" s="34"/>
      <c r="I9" s="8"/>
      <c r="L9" s="10"/>
    </row>
    <row r="10" spans="2:12" ht="15" customHeight="1">
      <c r="B10" s="177"/>
      <c r="C10" s="39"/>
      <c r="D10" s="43"/>
      <c r="E10" s="44"/>
      <c r="F10" s="45"/>
      <c r="G10" s="42"/>
      <c r="H10" s="34"/>
      <c r="I10" s="8"/>
      <c r="L10" s="10"/>
    </row>
    <row r="11" spans="2:12" ht="15" customHeight="1">
      <c r="B11" s="177"/>
      <c r="C11" s="39"/>
      <c r="D11" s="43"/>
      <c r="E11" s="44"/>
      <c r="F11" s="45"/>
      <c r="G11" s="42"/>
      <c r="H11" s="34"/>
      <c r="I11" s="8"/>
      <c r="L11" s="10"/>
    </row>
    <row r="12" spans="2:12" s="17" customFormat="1" ht="15" customHeight="1">
      <c r="B12" s="177"/>
      <c r="C12" s="46"/>
      <c r="D12" s="43"/>
      <c r="E12" s="44"/>
      <c r="F12" s="45"/>
      <c r="G12" s="47"/>
      <c r="H12" s="35"/>
      <c r="I12" s="22"/>
      <c r="L12" s="23"/>
    </row>
    <row r="13" spans="2:12" s="17" customFormat="1" ht="15" customHeight="1">
      <c r="B13" s="177"/>
      <c r="C13" s="46"/>
      <c r="D13" s="43"/>
      <c r="E13" s="44"/>
      <c r="F13" s="45"/>
      <c r="G13" s="47"/>
      <c r="H13" s="35"/>
      <c r="I13" s="22"/>
      <c r="L13" s="23"/>
    </row>
    <row r="14" spans="2:12" s="17" customFormat="1" ht="15" customHeight="1">
      <c r="B14" s="177"/>
      <c r="C14" s="46"/>
      <c r="D14" s="43"/>
      <c r="E14" s="44"/>
      <c r="F14" s="45"/>
      <c r="G14" s="47"/>
      <c r="H14" s="35"/>
      <c r="I14" s="22"/>
      <c r="L14" s="23"/>
    </row>
    <row r="15" spans="2:12" s="17" customFormat="1" ht="15" customHeight="1">
      <c r="B15" s="177"/>
      <c r="C15" s="46"/>
      <c r="D15" s="43"/>
      <c r="E15" s="44"/>
      <c r="F15" s="45"/>
      <c r="G15" s="47"/>
      <c r="H15" s="35"/>
      <c r="I15" s="22"/>
      <c r="L15" s="23"/>
    </row>
    <row r="16" spans="2:12" s="17" customFormat="1" ht="15" customHeight="1">
      <c r="B16" s="177"/>
      <c r="C16" s="46"/>
      <c r="D16" s="43"/>
      <c r="E16" s="44"/>
      <c r="F16" s="45"/>
      <c r="G16" s="47"/>
      <c r="H16" s="35"/>
      <c r="I16" s="22"/>
      <c r="L16" s="23"/>
    </row>
    <row r="17" spans="2:12" s="17" customFormat="1" ht="15" customHeight="1">
      <c r="B17" s="177"/>
      <c r="C17" s="46"/>
      <c r="D17" s="43"/>
      <c r="E17" s="44"/>
      <c r="F17" s="45"/>
      <c r="G17" s="47"/>
      <c r="H17" s="35"/>
      <c r="I17" s="22"/>
      <c r="L17" s="23"/>
    </row>
    <row r="18" spans="2:12" s="17" customFormat="1" ht="15" customHeight="1">
      <c r="B18" s="177"/>
      <c r="C18" s="46"/>
      <c r="D18" s="43"/>
      <c r="E18" s="44"/>
      <c r="F18" s="45"/>
      <c r="G18" s="47"/>
      <c r="H18" s="35"/>
      <c r="I18" s="22"/>
      <c r="L18" s="23"/>
    </row>
    <row r="19" spans="2:12" s="17" customFormat="1" ht="15" customHeight="1">
      <c r="B19" s="177"/>
      <c r="C19" s="46"/>
      <c r="D19" s="43"/>
      <c r="E19" s="44"/>
      <c r="F19" s="45"/>
      <c r="G19" s="47"/>
      <c r="H19" s="35"/>
      <c r="I19" s="22"/>
      <c r="L19" s="23"/>
    </row>
    <row r="20" spans="2:12" s="17" customFormat="1" ht="15" customHeight="1">
      <c r="B20" s="177"/>
      <c r="C20" s="46"/>
      <c r="D20" s="43"/>
      <c r="E20" s="44"/>
      <c r="F20" s="45"/>
      <c r="G20" s="47"/>
      <c r="H20" s="35"/>
      <c r="I20" s="22"/>
      <c r="L20" s="23"/>
    </row>
    <row r="21" spans="2:12" s="17" customFormat="1" ht="15" customHeight="1">
      <c r="B21" s="177"/>
      <c r="C21" s="46"/>
      <c r="D21" s="43"/>
      <c r="E21" s="44"/>
      <c r="F21" s="45"/>
      <c r="G21" s="47"/>
      <c r="H21" s="35"/>
      <c r="I21" s="22"/>
      <c r="L21" s="23"/>
    </row>
    <row r="22" spans="2:9" ht="15.75" customHeight="1">
      <c r="B22" s="177"/>
      <c r="C22" s="48"/>
      <c r="D22" s="43"/>
      <c r="E22" s="44"/>
      <c r="F22" s="45"/>
      <c r="G22" s="42"/>
      <c r="H22" s="34"/>
      <c r="I22" s="8"/>
    </row>
    <row r="23" spans="2:9" ht="15.75" customHeight="1">
      <c r="B23" s="177"/>
      <c r="C23" s="48"/>
      <c r="D23" s="43"/>
      <c r="E23" s="44"/>
      <c r="F23" s="45"/>
      <c r="G23" s="42"/>
      <c r="H23" s="34"/>
      <c r="I23" s="8"/>
    </row>
    <row r="24" spans="2:9" ht="15.75" customHeight="1">
      <c r="B24" s="177"/>
      <c r="C24" s="48"/>
      <c r="D24" s="43"/>
      <c r="E24" s="44"/>
      <c r="F24" s="45"/>
      <c r="G24" s="42"/>
      <c r="H24" s="34"/>
      <c r="I24" s="8"/>
    </row>
    <row r="25" spans="2:9" ht="15.75" customHeight="1">
      <c r="B25" s="177"/>
      <c r="C25" s="48"/>
      <c r="D25" s="43"/>
      <c r="E25" s="44"/>
      <c r="F25" s="45"/>
      <c r="G25" s="42"/>
      <c r="H25" s="34"/>
      <c r="I25" s="8"/>
    </row>
    <row r="26" spans="2:9" ht="15.75" customHeight="1">
      <c r="B26" s="177"/>
      <c r="C26" s="48"/>
      <c r="D26" s="43"/>
      <c r="E26" s="44"/>
      <c r="F26" s="45"/>
      <c r="G26" s="42"/>
      <c r="H26" s="34"/>
      <c r="I26" s="8"/>
    </row>
    <row r="27" spans="2:9" ht="15.75" customHeight="1">
      <c r="B27" s="177"/>
      <c r="C27" s="48"/>
      <c r="D27" s="43"/>
      <c r="E27" s="44"/>
      <c r="F27" s="45"/>
      <c r="G27" s="42"/>
      <c r="H27" s="34"/>
      <c r="I27" s="8"/>
    </row>
    <row r="28" spans="2:9" ht="15.75" customHeight="1">
      <c r="B28" s="177"/>
      <c r="C28" s="48"/>
      <c r="D28" s="43"/>
      <c r="E28" s="44"/>
      <c r="F28" s="45"/>
      <c r="G28" s="42"/>
      <c r="H28" s="34"/>
      <c r="I28" s="8"/>
    </row>
    <row r="29" spans="2:9" ht="15.75" customHeight="1">
      <c r="B29" s="177"/>
      <c r="C29" s="48"/>
      <c r="D29" s="43"/>
      <c r="E29" s="44"/>
      <c r="F29" s="45"/>
      <c r="G29" s="42"/>
      <c r="H29" s="34"/>
      <c r="I29" s="8"/>
    </row>
    <row r="30" spans="2:9" ht="15.75" customHeight="1">
      <c r="B30" s="177"/>
      <c r="C30" s="48"/>
      <c r="D30" s="43"/>
      <c r="E30" s="44"/>
      <c r="F30" s="45"/>
      <c r="G30" s="42"/>
      <c r="H30" s="34"/>
      <c r="I30" s="8"/>
    </row>
    <row r="31" spans="2:9" ht="15.75" customHeight="1">
      <c r="B31" s="177"/>
      <c r="C31" s="48"/>
      <c r="D31" s="41"/>
      <c r="E31" s="44"/>
      <c r="F31" s="45"/>
      <c r="G31" s="42"/>
      <c r="H31" s="34"/>
      <c r="I31" s="8"/>
    </row>
    <row r="32" spans="2:9" ht="15.75" customHeight="1">
      <c r="B32" s="177"/>
      <c r="C32" s="48"/>
      <c r="D32" s="43"/>
      <c r="E32" s="44"/>
      <c r="F32" s="45"/>
      <c r="G32" s="42"/>
      <c r="H32" s="34"/>
      <c r="I32" s="8"/>
    </row>
    <row r="33" spans="2:9" ht="15.75" customHeight="1">
      <c r="B33" s="177"/>
      <c r="C33" s="48"/>
      <c r="D33" s="43"/>
      <c r="E33" s="44"/>
      <c r="F33" s="45"/>
      <c r="G33" s="42"/>
      <c r="H33" s="34"/>
      <c r="I33" s="8"/>
    </row>
    <row r="34" spans="2:9" ht="15.75" customHeight="1">
      <c r="B34" s="177"/>
      <c r="C34" s="48"/>
      <c r="D34" s="41"/>
      <c r="E34" s="44"/>
      <c r="F34" s="45"/>
      <c r="G34" s="42"/>
      <c r="H34" s="34"/>
      <c r="I34" s="8"/>
    </row>
    <row r="35" spans="2:9" ht="15.75" customHeight="1">
      <c r="B35" s="177"/>
      <c r="C35" s="48"/>
      <c r="D35" s="43"/>
      <c r="E35" s="44"/>
      <c r="F35" s="45"/>
      <c r="G35" s="42"/>
      <c r="H35" s="34"/>
      <c r="I35" s="8"/>
    </row>
    <row r="36" spans="2:9" ht="15.75" customHeight="1">
      <c r="B36" s="177"/>
      <c r="C36" s="48"/>
      <c r="D36" s="43"/>
      <c r="E36" s="44"/>
      <c r="F36" s="44"/>
      <c r="G36" s="42"/>
      <c r="H36" s="34"/>
      <c r="I36" s="8"/>
    </row>
    <row r="37" spans="2:10" s="7" customFormat="1" ht="16.5" customHeight="1">
      <c r="B37" s="177"/>
      <c r="C37" s="48"/>
      <c r="D37" s="42"/>
      <c r="E37" s="44"/>
      <c r="F37" s="44"/>
      <c r="G37" s="42"/>
      <c r="H37" s="34"/>
      <c r="I37" s="6"/>
      <c r="J37" s="11"/>
    </row>
    <row r="38" spans="2:10" s="7" customFormat="1" ht="16.5" customHeight="1">
      <c r="B38" s="178" t="s">
        <v>125</v>
      </c>
      <c r="C38" s="179"/>
      <c r="D38" s="179"/>
      <c r="E38" s="179"/>
      <c r="F38" s="179"/>
      <c r="G38" s="179"/>
      <c r="H38" s="180"/>
      <c r="I38" s="6"/>
      <c r="J38" s="11"/>
    </row>
    <row r="39" spans="2:10" s="7" customFormat="1" ht="16.5" customHeight="1">
      <c r="B39" s="178"/>
      <c r="C39" s="179"/>
      <c r="D39" s="179"/>
      <c r="E39" s="179"/>
      <c r="F39" s="179"/>
      <c r="G39" s="179"/>
      <c r="H39" s="180"/>
      <c r="I39" s="6"/>
      <c r="J39" s="11"/>
    </row>
    <row r="40" spans="2:10" s="7" customFormat="1" ht="16.5" customHeight="1">
      <c r="B40" s="178"/>
      <c r="C40" s="179"/>
      <c r="D40" s="179"/>
      <c r="E40" s="179"/>
      <c r="F40" s="179"/>
      <c r="G40" s="179"/>
      <c r="H40" s="180"/>
      <c r="I40" s="6"/>
      <c r="J40" s="11"/>
    </row>
    <row r="41" spans="2:10" s="7" customFormat="1" ht="16.5" customHeight="1">
      <c r="B41" s="178"/>
      <c r="C41" s="179"/>
      <c r="D41" s="179"/>
      <c r="E41" s="179"/>
      <c r="F41" s="179"/>
      <c r="G41" s="179"/>
      <c r="H41" s="180"/>
      <c r="I41" s="6"/>
      <c r="J41" s="11"/>
    </row>
    <row r="42" spans="2:10" s="7" customFormat="1" ht="16.5" customHeight="1">
      <c r="B42" s="36"/>
      <c r="C42" s="48"/>
      <c r="D42" s="42"/>
      <c r="E42" s="44"/>
      <c r="F42" s="44"/>
      <c r="G42" s="42"/>
      <c r="H42" s="34"/>
      <c r="I42" s="6"/>
      <c r="J42" s="11"/>
    </row>
    <row r="43" spans="2:10" s="7" customFormat="1" ht="16.5" customHeight="1">
      <c r="B43" s="173" t="s">
        <v>70</v>
      </c>
      <c r="C43" s="174"/>
      <c r="D43" s="174"/>
      <c r="E43" s="174"/>
      <c r="F43" s="174"/>
      <c r="G43" s="174"/>
      <c r="H43" s="175"/>
      <c r="I43" s="6"/>
      <c r="J43" s="11"/>
    </row>
    <row r="44" spans="2:10" s="7" customFormat="1" ht="16.5" customHeight="1">
      <c r="B44" s="173"/>
      <c r="C44" s="174"/>
      <c r="D44" s="174"/>
      <c r="E44" s="174"/>
      <c r="F44" s="174"/>
      <c r="G44" s="174"/>
      <c r="H44" s="175"/>
      <c r="I44" s="6"/>
      <c r="J44" s="11"/>
    </row>
    <row r="45" spans="2:10" s="7" customFormat="1" ht="16.5" customHeight="1">
      <c r="B45" s="173"/>
      <c r="C45" s="174"/>
      <c r="D45" s="174"/>
      <c r="E45" s="174"/>
      <c r="F45" s="174"/>
      <c r="G45" s="174"/>
      <c r="H45" s="175"/>
      <c r="I45" s="6"/>
      <c r="J45" s="11"/>
    </row>
    <row r="46" spans="2:10" s="7" customFormat="1" ht="16.5" customHeight="1">
      <c r="B46" s="36"/>
      <c r="C46" s="48"/>
      <c r="D46" s="42"/>
      <c r="E46" s="44"/>
      <c r="F46" s="44"/>
      <c r="G46" s="42"/>
      <c r="H46" s="34"/>
      <c r="I46" s="6"/>
      <c r="J46" s="11"/>
    </row>
    <row r="47" spans="2:10" s="7" customFormat="1" ht="16.5" customHeight="1">
      <c r="B47" s="36"/>
      <c r="C47" s="48"/>
      <c r="D47" s="42"/>
      <c r="E47" s="44"/>
      <c r="F47" s="44"/>
      <c r="G47" s="42"/>
      <c r="H47" s="34"/>
      <c r="I47" s="6"/>
      <c r="J47" s="11"/>
    </row>
    <row r="48" spans="2:10" s="7" customFormat="1" ht="16.5" customHeight="1">
      <c r="B48" s="36"/>
      <c r="C48" s="48"/>
      <c r="D48" s="42"/>
      <c r="E48" s="44"/>
      <c r="F48" s="44"/>
      <c r="G48" s="42"/>
      <c r="H48" s="34"/>
      <c r="I48" s="6"/>
      <c r="J48" s="11"/>
    </row>
    <row r="49" spans="2:10" s="7" customFormat="1" ht="16.5" customHeight="1">
      <c r="B49" s="36"/>
      <c r="C49" s="48"/>
      <c r="D49" s="42"/>
      <c r="E49" s="44"/>
      <c r="F49" s="44"/>
      <c r="G49" s="42"/>
      <c r="H49" s="34"/>
      <c r="I49" s="6"/>
      <c r="J49" s="11"/>
    </row>
    <row r="50" spans="2:10" s="7" customFormat="1" ht="16.5" customHeight="1">
      <c r="B50" s="36"/>
      <c r="C50" s="48"/>
      <c r="D50" s="42"/>
      <c r="E50" s="44"/>
      <c r="F50" s="44"/>
      <c r="G50" s="42"/>
      <c r="H50" s="34"/>
      <c r="I50" s="6"/>
      <c r="J50" s="11"/>
    </row>
    <row r="51" spans="2:10" s="7" customFormat="1" ht="16.5" customHeight="1">
      <c r="B51" s="36"/>
      <c r="C51" s="48"/>
      <c r="D51" s="42"/>
      <c r="E51" s="44"/>
      <c r="F51" s="44"/>
      <c r="G51" s="42"/>
      <c r="H51" s="34"/>
      <c r="I51" s="6"/>
      <c r="J51" s="11"/>
    </row>
    <row r="52" spans="2:10" s="7" customFormat="1" ht="16.5" customHeight="1">
      <c r="B52" s="36"/>
      <c r="C52" s="48"/>
      <c r="D52" s="42"/>
      <c r="E52" s="44"/>
      <c r="F52" s="44"/>
      <c r="G52" s="42"/>
      <c r="H52" s="34"/>
      <c r="I52" s="6"/>
      <c r="J52" s="11"/>
    </row>
    <row r="53" spans="2:10" s="7" customFormat="1" ht="16.5" customHeight="1">
      <c r="B53" s="36"/>
      <c r="C53" s="48"/>
      <c r="D53" s="42"/>
      <c r="E53" s="44"/>
      <c r="F53" s="44"/>
      <c r="G53" s="42"/>
      <c r="H53" s="34"/>
      <c r="I53" s="6"/>
      <c r="J53" s="11"/>
    </row>
    <row r="54" spans="2:10" s="7" customFormat="1" ht="16.5" customHeight="1">
      <c r="B54" s="36"/>
      <c r="C54" s="48"/>
      <c r="D54" s="42"/>
      <c r="E54" s="44"/>
      <c r="F54" s="44"/>
      <c r="G54" s="42"/>
      <c r="H54" s="34"/>
      <c r="I54" s="6"/>
      <c r="J54" s="11"/>
    </row>
    <row r="55" spans="2:10" s="7" customFormat="1" ht="16.5" customHeight="1">
      <c r="B55" s="36"/>
      <c r="C55" s="48"/>
      <c r="D55" s="42"/>
      <c r="E55" s="44"/>
      <c r="F55" s="44"/>
      <c r="G55" s="42"/>
      <c r="H55" s="34"/>
      <c r="I55" s="6"/>
      <c r="J55" s="11"/>
    </row>
    <row r="56" spans="2:10" s="7" customFormat="1" ht="16.5" customHeight="1">
      <c r="B56" s="36"/>
      <c r="C56" s="48"/>
      <c r="D56" s="42"/>
      <c r="E56" s="44"/>
      <c r="F56" s="44"/>
      <c r="G56" s="42"/>
      <c r="H56" s="34"/>
      <c r="I56" s="6"/>
      <c r="J56" s="11"/>
    </row>
    <row r="57" spans="2:10" s="7" customFormat="1" ht="16.5" customHeight="1">
      <c r="B57" s="36"/>
      <c r="C57" s="48"/>
      <c r="D57" s="42"/>
      <c r="E57" s="44"/>
      <c r="F57" s="44"/>
      <c r="G57" s="42"/>
      <c r="H57" s="34"/>
      <c r="I57" s="6"/>
      <c r="J57" s="11"/>
    </row>
    <row r="58" spans="2:10" s="7" customFormat="1" ht="16.5" customHeight="1">
      <c r="B58" s="36"/>
      <c r="C58" s="48"/>
      <c r="D58" s="42"/>
      <c r="E58" s="44"/>
      <c r="F58" s="44"/>
      <c r="G58" s="42"/>
      <c r="H58" s="34"/>
      <c r="I58" s="6"/>
      <c r="J58" s="11"/>
    </row>
    <row r="59" spans="2:10" s="7" customFormat="1" ht="16.5" customHeight="1">
      <c r="B59" s="36"/>
      <c r="C59" s="48"/>
      <c r="D59" s="42"/>
      <c r="E59" s="44"/>
      <c r="F59" s="44"/>
      <c r="G59" s="42"/>
      <c r="H59" s="34"/>
      <c r="I59" s="6"/>
      <c r="J59" s="11"/>
    </row>
    <row r="60" spans="2:10" s="7" customFormat="1" ht="16.5" customHeight="1" thickBot="1">
      <c r="B60" s="36"/>
      <c r="C60" s="48"/>
      <c r="D60" s="42"/>
      <c r="E60" s="44"/>
      <c r="F60" s="44"/>
      <c r="G60" s="42"/>
      <c r="H60" s="34"/>
      <c r="I60" s="6"/>
      <c r="J60" s="11"/>
    </row>
    <row r="61" spans="2:10" s="7" customFormat="1" ht="16.5" customHeight="1" thickBot="1">
      <c r="B61" s="36"/>
      <c r="C61" s="50" t="s">
        <v>21</v>
      </c>
      <c r="D61" s="51" t="s">
        <v>24</v>
      </c>
      <c r="E61" s="52" t="s">
        <v>22</v>
      </c>
      <c r="F61" s="52" t="s">
        <v>31</v>
      </c>
      <c r="G61" s="53" t="s">
        <v>23</v>
      </c>
      <c r="H61" s="34"/>
      <c r="I61" s="6"/>
      <c r="J61" s="11"/>
    </row>
    <row r="62" spans="2:10" s="7" customFormat="1" ht="16.5" customHeight="1">
      <c r="B62" s="36"/>
      <c r="C62" s="78">
        <v>1</v>
      </c>
      <c r="D62" s="79" t="s">
        <v>26</v>
      </c>
      <c r="E62" s="80">
        <f>'AC část'!H104</f>
        <v>0</v>
      </c>
      <c r="F62" s="80"/>
      <c r="G62" s="81"/>
      <c r="H62" s="34"/>
      <c r="I62" s="6"/>
      <c r="J62" s="11"/>
    </row>
    <row r="63" spans="2:10" s="7" customFormat="1" ht="16.5" customHeight="1">
      <c r="B63" s="36"/>
      <c r="C63" s="54">
        <v>2</v>
      </c>
      <c r="D63" s="55" t="s">
        <v>27</v>
      </c>
      <c r="E63" s="59">
        <f>'DC část'!H44</f>
        <v>0</v>
      </c>
      <c r="F63" s="57"/>
      <c r="G63" s="58"/>
      <c r="H63" s="34"/>
      <c r="I63" s="6"/>
      <c r="J63" s="11"/>
    </row>
    <row r="64" spans="2:10" s="7" customFormat="1" ht="16.5" customHeight="1">
      <c r="B64" s="36"/>
      <c r="C64" s="54">
        <v>3</v>
      </c>
      <c r="D64" s="64" t="s">
        <v>28</v>
      </c>
      <c r="E64" s="59">
        <f>Konstrukce!H27</f>
        <v>0</v>
      </c>
      <c r="F64" s="57"/>
      <c r="G64" s="58"/>
      <c r="H64" s="34"/>
      <c r="I64" s="6"/>
      <c r="J64" s="11"/>
    </row>
    <row r="65" spans="2:10" s="7" customFormat="1" ht="16.5" customHeight="1" thickBot="1">
      <c r="B65" s="36"/>
      <c r="C65" s="82">
        <v>4</v>
      </c>
      <c r="D65" s="56" t="s">
        <v>32</v>
      </c>
      <c r="E65" s="60">
        <f>'Střídače+panely'!H33</f>
        <v>0</v>
      </c>
      <c r="F65" s="83"/>
      <c r="G65" s="84"/>
      <c r="H65" s="34"/>
      <c r="I65" s="6"/>
      <c r="J65" s="11"/>
    </row>
    <row r="66" spans="2:10" s="7" customFormat="1" ht="16.5" customHeight="1">
      <c r="B66" s="36"/>
      <c r="C66" s="48"/>
      <c r="D66" s="42"/>
      <c r="E66" s="44"/>
      <c r="F66" s="44"/>
      <c r="G66" s="42"/>
      <c r="H66" s="34"/>
      <c r="I66" s="6"/>
      <c r="J66" s="11"/>
    </row>
    <row r="67" spans="2:10" s="7" customFormat="1" ht="16.5" customHeight="1" thickBot="1">
      <c r="B67" s="36"/>
      <c r="C67" s="48"/>
      <c r="D67" s="42"/>
      <c r="E67" s="44"/>
      <c r="F67" s="44"/>
      <c r="G67" s="42"/>
      <c r="H67" s="34"/>
      <c r="I67" s="6"/>
      <c r="J67" s="11"/>
    </row>
    <row r="68" spans="2:11" s="7" customFormat="1" ht="16.5" customHeight="1" thickBot="1">
      <c r="B68" s="36"/>
      <c r="C68" s="48"/>
      <c r="D68" s="61" t="s">
        <v>25</v>
      </c>
      <c r="E68" s="62">
        <f>SUM(E62:E65)</f>
        <v>0</v>
      </c>
      <c r="F68" s="62">
        <f>SUM(F62:F65)</f>
        <v>0</v>
      </c>
      <c r="G68" s="63">
        <f>SUM(G62:G65)</f>
        <v>0</v>
      </c>
      <c r="H68" s="34"/>
      <c r="I68" s="6"/>
      <c r="J68" s="150"/>
      <c r="K68" s="103"/>
    </row>
    <row r="69" spans="2:11" s="7" customFormat="1" ht="16.5" customHeight="1">
      <c r="B69" s="36"/>
      <c r="C69" s="48"/>
      <c r="D69" s="42"/>
      <c r="E69" s="44"/>
      <c r="F69" s="44"/>
      <c r="G69" s="42"/>
      <c r="H69" s="34"/>
      <c r="I69" s="6"/>
      <c r="J69" s="11"/>
      <c r="K69" s="103"/>
    </row>
    <row r="70" spans="2:10" s="7" customFormat="1" ht="16.5" customHeight="1">
      <c r="B70" s="36"/>
      <c r="C70" s="48"/>
      <c r="D70" s="42"/>
      <c r="E70" s="44"/>
      <c r="F70" s="44"/>
      <c r="G70" s="42"/>
      <c r="H70" s="34"/>
      <c r="I70" s="6"/>
      <c r="J70" s="11"/>
    </row>
    <row r="71" spans="2:10" s="7" customFormat="1" ht="16.5" customHeight="1">
      <c r="B71" s="36"/>
      <c r="C71" s="48"/>
      <c r="D71" s="42"/>
      <c r="E71" s="44"/>
      <c r="F71" s="44"/>
      <c r="G71" s="42"/>
      <c r="H71" s="34"/>
      <c r="I71" s="6"/>
      <c r="J71" s="11"/>
    </row>
    <row r="72" spans="2:10" s="7" customFormat="1" ht="16.5" customHeight="1">
      <c r="B72" s="36"/>
      <c r="C72" s="48"/>
      <c r="D72" s="42"/>
      <c r="E72" s="44"/>
      <c r="F72" s="44"/>
      <c r="G72" s="42"/>
      <c r="H72" s="34"/>
      <c r="I72" s="6"/>
      <c r="J72" s="11"/>
    </row>
    <row r="73" spans="2:10" s="7" customFormat="1" ht="16.5" customHeight="1">
      <c r="B73" s="36"/>
      <c r="C73" s="48"/>
      <c r="D73" s="42"/>
      <c r="E73" s="44"/>
      <c r="F73" s="44"/>
      <c r="G73" s="42"/>
      <c r="H73" s="34"/>
      <c r="I73" s="6"/>
      <c r="J73" s="11"/>
    </row>
    <row r="74" spans="2:10" s="7" customFormat="1" ht="16.5" customHeight="1">
      <c r="B74" s="36"/>
      <c r="C74" s="48"/>
      <c r="D74" s="42"/>
      <c r="E74" s="44"/>
      <c r="F74" s="44"/>
      <c r="G74" s="42"/>
      <c r="H74" s="34"/>
      <c r="I74" s="6"/>
      <c r="J74" s="11"/>
    </row>
    <row r="75" spans="2:10" s="7" customFormat="1" ht="16.5" customHeight="1">
      <c r="B75" s="36"/>
      <c r="C75" s="48"/>
      <c r="D75" s="42"/>
      <c r="E75" s="44"/>
      <c r="F75" s="44"/>
      <c r="G75" s="42"/>
      <c r="H75" s="34"/>
      <c r="I75" s="6"/>
      <c r="J75" s="11"/>
    </row>
    <row r="76" spans="2:10" s="7" customFormat="1" ht="16.5" customHeight="1">
      <c r="B76" s="36"/>
      <c r="C76" s="48"/>
      <c r="D76" s="42"/>
      <c r="E76" s="44"/>
      <c r="F76" s="44"/>
      <c r="G76" s="42"/>
      <c r="H76" s="34"/>
      <c r="I76" s="6"/>
      <c r="J76" s="11"/>
    </row>
    <row r="77" spans="2:10" s="7" customFormat="1" ht="16.5" customHeight="1">
      <c r="B77" s="36"/>
      <c r="C77" s="48"/>
      <c r="D77" s="42"/>
      <c r="E77" s="44"/>
      <c r="F77" s="44"/>
      <c r="G77" s="42"/>
      <c r="H77" s="34"/>
      <c r="I77" s="6"/>
      <c r="J77" s="11"/>
    </row>
    <row r="78" spans="2:10" s="7" customFormat="1" ht="16.5" customHeight="1">
      <c r="B78" s="36"/>
      <c r="C78" s="48"/>
      <c r="D78" s="42"/>
      <c r="E78" s="44"/>
      <c r="F78" s="44"/>
      <c r="G78" s="42"/>
      <c r="H78" s="34"/>
      <c r="I78" s="6"/>
      <c r="J78" s="11"/>
    </row>
    <row r="79" spans="2:10" s="7" customFormat="1" ht="16.5" customHeight="1">
      <c r="B79" s="36"/>
      <c r="C79" s="48"/>
      <c r="D79" s="42"/>
      <c r="E79" s="44"/>
      <c r="F79" s="44"/>
      <c r="G79" s="42"/>
      <c r="H79" s="34"/>
      <c r="I79" s="6"/>
      <c r="J79" s="11"/>
    </row>
    <row r="80" spans="2:10" s="7" customFormat="1" ht="16.5" customHeight="1">
      <c r="B80" s="36"/>
      <c r="C80" s="48"/>
      <c r="D80" s="42"/>
      <c r="E80" s="44"/>
      <c r="F80" s="44"/>
      <c r="G80" s="42"/>
      <c r="H80" s="34"/>
      <c r="I80" s="6"/>
      <c r="J80" s="11"/>
    </row>
    <row r="81" spans="2:10" s="7" customFormat="1" ht="16.5" customHeight="1">
      <c r="B81" s="36"/>
      <c r="C81" s="48"/>
      <c r="D81" s="42"/>
      <c r="E81" s="44"/>
      <c r="F81" s="44"/>
      <c r="G81" s="42"/>
      <c r="H81" s="34"/>
      <c r="I81" s="6"/>
      <c r="J81" s="11"/>
    </row>
    <row r="82" spans="2:10" s="7" customFormat="1" ht="16.5" customHeight="1">
      <c r="B82" s="36"/>
      <c r="C82" s="48"/>
      <c r="D82" s="42"/>
      <c r="E82" s="44"/>
      <c r="F82" s="44"/>
      <c r="G82" s="42"/>
      <c r="H82" s="34"/>
      <c r="I82" s="6"/>
      <c r="J82" s="11"/>
    </row>
    <row r="83" spans="2:10" s="7" customFormat="1" ht="16.5" customHeight="1">
      <c r="B83" s="36"/>
      <c r="C83" s="48"/>
      <c r="D83" s="42"/>
      <c r="E83" s="44"/>
      <c r="F83" s="44"/>
      <c r="G83" s="42"/>
      <c r="H83" s="34"/>
      <c r="I83" s="6"/>
      <c r="J83" s="11"/>
    </row>
    <row r="84" spans="2:10" s="7" customFormat="1" ht="16.5" customHeight="1">
      <c r="B84" s="36"/>
      <c r="C84" s="48"/>
      <c r="D84" s="42"/>
      <c r="E84" s="44"/>
      <c r="F84" s="44"/>
      <c r="G84" s="42"/>
      <c r="H84" s="34"/>
      <c r="I84" s="6"/>
      <c r="J84" s="11"/>
    </row>
    <row r="85" spans="2:10" s="7" customFormat="1" ht="16.5" customHeight="1">
      <c r="B85" s="36"/>
      <c r="C85" s="26"/>
      <c r="D85" s="19"/>
      <c r="E85" s="27"/>
      <c r="F85" s="27"/>
      <c r="G85" s="19"/>
      <c r="H85" s="34"/>
      <c r="I85" s="6"/>
      <c r="J85" s="11"/>
    </row>
    <row r="86" spans="2:10" s="7" customFormat="1" ht="16.5" customHeight="1">
      <c r="B86" s="36"/>
      <c r="C86" s="26"/>
      <c r="D86" s="19"/>
      <c r="E86" s="27"/>
      <c r="F86" s="27"/>
      <c r="G86" s="19"/>
      <c r="H86" s="34"/>
      <c r="I86" s="6"/>
      <c r="J86" s="11"/>
    </row>
    <row r="87" spans="2:10" s="7" customFormat="1" ht="16.5" customHeight="1">
      <c r="B87" s="36"/>
      <c r="C87" s="26"/>
      <c r="D87" s="19"/>
      <c r="E87" s="27"/>
      <c r="F87" s="27"/>
      <c r="G87" s="19"/>
      <c r="H87" s="34"/>
      <c r="I87" s="6"/>
      <c r="J87" s="11"/>
    </row>
    <row r="88" spans="2:10" s="7" customFormat="1" ht="16.5" customHeight="1">
      <c r="B88" s="36"/>
      <c r="C88" s="26"/>
      <c r="D88" s="19"/>
      <c r="E88" s="27"/>
      <c r="F88" s="27"/>
      <c r="G88" s="19"/>
      <c r="H88" s="34"/>
      <c r="I88" s="6"/>
      <c r="J88" s="11"/>
    </row>
    <row r="89" spans="2:10" s="7" customFormat="1" ht="16.5" customHeight="1" thickBot="1">
      <c r="B89" s="37"/>
      <c r="C89" s="91"/>
      <c r="D89" s="92"/>
      <c r="E89" s="93"/>
      <c r="F89" s="93"/>
      <c r="G89" s="92"/>
      <c r="H89" s="38"/>
      <c r="I89" s="6"/>
      <c r="J89" s="11"/>
    </row>
    <row r="90" spans="2:10" s="7" customFormat="1" ht="5.25" customHeight="1" thickTop="1">
      <c r="B90" s="28"/>
      <c r="C90" s="26"/>
      <c r="D90" s="19"/>
      <c r="E90" s="27"/>
      <c r="F90" s="27"/>
      <c r="G90" s="19"/>
      <c r="H90" s="19"/>
      <c r="I90" s="6"/>
      <c r="J90" s="11"/>
    </row>
    <row r="91" spans="2:10" s="7" customFormat="1" ht="16.5" customHeight="1">
      <c r="B91" s="28"/>
      <c r="C91" s="26"/>
      <c r="D91" s="19"/>
      <c r="E91" s="27"/>
      <c r="F91" s="27"/>
      <c r="G91" s="19"/>
      <c r="H91" s="19"/>
      <c r="I91" s="6"/>
      <c r="J91" s="11"/>
    </row>
    <row r="92" spans="2:10" s="7" customFormat="1" ht="16.5" customHeight="1">
      <c r="B92" s="28"/>
      <c r="C92" s="26"/>
      <c r="D92" s="19"/>
      <c r="E92" s="27"/>
      <c r="F92" s="27"/>
      <c r="G92" s="19"/>
      <c r="H92" s="19"/>
      <c r="I92" s="6"/>
      <c r="J92" s="11"/>
    </row>
    <row r="93" spans="2:10" s="7" customFormat="1" ht="16.5" customHeight="1">
      <c r="B93" s="28"/>
      <c r="C93" s="26"/>
      <c r="D93" s="19"/>
      <c r="E93" s="27"/>
      <c r="F93" s="27"/>
      <c r="G93" s="19"/>
      <c r="H93" s="19"/>
      <c r="I93" s="6"/>
      <c r="J93" s="11"/>
    </row>
    <row r="94" spans="2:10" s="7" customFormat="1" ht="16.5" customHeight="1">
      <c r="B94" s="28"/>
      <c r="C94" s="26"/>
      <c r="D94" s="19"/>
      <c r="E94" s="27"/>
      <c r="F94" s="27"/>
      <c r="G94" s="19"/>
      <c r="H94" s="19"/>
      <c r="I94" s="6"/>
      <c r="J94" s="11"/>
    </row>
    <row r="95" spans="2:10" s="7" customFormat="1" ht="16.5" customHeight="1">
      <c r="B95" s="28"/>
      <c r="C95" s="26"/>
      <c r="D95" s="19"/>
      <c r="E95" s="27"/>
      <c r="F95" s="27"/>
      <c r="G95" s="19"/>
      <c r="H95" s="19"/>
      <c r="I95" s="6"/>
      <c r="J95" s="11"/>
    </row>
    <row r="96" spans="2:10" s="7" customFormat="1" ht="16.5" customHeight="1">
      <c r="B96" s="28"/>
      <c r="C96" s="26"/>
      <c r="D96" s="19"/>
      <c r="E96" s="27"/>
      <c r="F96" s="27"/>
      <c r="G96" s="19"/>
      <c r="H96" s="19"/>
      <c r="I96" s="6"/>
      <c r="J96" s="11"/>
    </row>
    <row r="97" spans="2:10" s="7" customFormat="1" ht="16.5" customHeight="1">
      <c r="B97" s="28"/>
      <c r="C97" s="26"/>
      <c r="D97" s="19"/>
      <c r="E97" s="27"/>
      <c r="F97" s="27"/>
      <c r="G97" s="19"/>
      <c r="H97" s="19"/>
      <c r="I97" s="6"/>
      <c r="J97" s="11"/>
    </row>
    <row r="98" spans="2:10" s="7" customFormat="1" ht="16.5" customHeight="1">
      <c r="B98" s="28"/>
      <c r="C98" s="26"/>
      <c r="D98" s="19"/>
      <c r="E98" s="27"/>
      <c r="F98" s="27"/>
      <c r="G98" s="19"/>
      <c r="H98" s="19"/>
      <c r="I98" s="6"/>
      <c r="J98" s="11"/>
    </row>
    <row r="99" spans="2:10" s="7" customFormat="1" ht="16.5" customHeight="1">
      <c r="B99" s="28"/>
      <c r="C99" s="26"/>
      <c r="D99" s="19"/>
      <c r="E99" s="27"/>
      <c r="F99" s="27"/>
      <c r="G99" s="19"/>
      <c r="H99" s="19"/>
      <c r="I99" s="6"/>
      <c r="J99" s="11"/>
    </row>
    <row r="100" spans="2:10" s="7" customFormat="1" ht="16.5" customHeight="1">
      <c r="B100" s="28"/>
      <c r="C100" s="26"/>
      <c r="D100" s="19"/>
      <c r="E100" s="27"/>
      <c r="F100" s="27"/>
      <c r="G100" s="19"/>
      <c r="H100" s="19"/>
      <c r="I100" s="6"/>
      <c r="J100" s="11"/>
    </row>
    <row r="101" spans="2:10" s="7" customFormat="1" ht="16.5" customHeight="1">
      <c r="B101" s="28"/>
      <c r="C101" s="26"/>
      <c r="D101" s="19"/>
      <c r="E101" s="27"/>
      <c r="F101" s="27"/>
      <c r="G101" s="19"/>
      <c r="H101" s="19"/>
      <c r="I101" s="6"/>
      <c r="J101" s="11"/>
    </row>
    <row r="102" spans="2:10" s="7" customFormat="1" ht="16.5" customHeight="1">
      <c r="B102" s="28"/>
      <c r="C102" s="26"/>
      <c r="D102" s="19"/>
      <c r="E102" s="27"/>
      <c r="F102" s="27"/>
      <c r="G102" s="19"/>
      <c r="H102" s="19"/>
      <c r="I102" s="6"/>
      <c r="J102" s="11"/>
    </row>
    <row r="103" spans="2:10" s="7" customFormat="1" ht="16.5" customHeight="1">
      <c r="B103" s="28"/>
      <c r="C103" s="26"/>
      <c r="D103" s="19"/>
      <c r="E103" s="27"/>
      <c r="F103" s="27"/>
      <c r="G103" s="19"/>
      <c r="H103" s="19"/>
      <c r="I103" s="6"/>
      <c r="J103" s="11"/>
    </row>
    <row r="104" spans="2:10" s="7" customFormat="1" ht="16.5" customHeight="1">
      <c r="B104" s="28"/>
      <c r="C104" s="26"/>
      <c r="D104" s="19"/>
      <c r="E104" s="27"/>
      <c r="F104" s="27"/>
      <c r="G104" s="19"/>
      <c r="H104" s="19"/>
      <c r="I104" s="6"/>
      <c r="J104" s="11"/>
    </row>
    <row r="105" spans="2:10" s="7" customFormat="1" ht="16.5" customHeight="1">
      <c r="B105" s="28"/>
      <c r="C105" s="26"/>
      <c r="D105" s="19"/>
      <c r="E105" s="27"/>
      <c r="F105" s="27"/>
      <c r="G105" s="19"/>
      <c r="H105" s="19"/>
      <c r="I105" s="6"/>
      <c r="J105" s="11"/>
    </row>
    <row r="106" spans="2:10" s="7" customFormat="1" ht="16.5" customHeight="1">
      <c r="B106" s="28"/>
      <c r="C106" s="26"/>
      <c r="D106" s="19"/>
      <c r="E106" s="27"/>
      <c r="F106" s="27"/>
      <c r="G106" s="19"/>
      <c r="H106" s="19"/>
      <c r="I106" s="6"/>
      <c r="J106" s="11"/>
    </row>
    <row r="107" spans="2:10" s="7" customFormat="1" ht="16.5" customHeight="1">
      <c r="B107" s="28"/>
      <c r="C107" s="26"/>
      <c r="D107" s="19"/>
      <c r="E107" s="27"/>
      <c r="F107" s="27"/>
      <c r="G107" s="19"/>
      <c r="H107" s="19"/>
      <c r="I107" s="6"/>
      <c r="J107" s="11"/>
    </row>
    <row r="108" spans="2:10" s="7" customFormat="1" ht="16.5" customHeight="1">
      <c r="B108" s="28"/>
      <c r="C108" s="26"/>
      <c r="D108" s="19"/>
      <c r="E108" s="27"/>
      <c r="F108" s="27"/>
      <c r="G108" s="19"/>
      <c r="H108" s="19"/>
      <c r="I108" s="6"/>
      <c r="J108" s="11"/>
    </row>
    <row r="109" spans="2:10" s="7" customFormat="1" ht="16.5" customHeight="1">
      <c r="B109" s="28"/>
      <c r="C109" s="26"/>
      <c r="D109" s="19"/>
      <c r="E109" s="27"/>
      <c r="F109" s="27"/>
      <c r="G109" s="19"/>
      <c r="H109" s="19"/>
      <c r="I109" s="6"/>
      <c r="J109" s="11"/>
    </row>
    <row r="110" spans="2:10" s="7" customFormat="1" ht="16.5" customHeight="1">
      <c r="B110" s="28"/>
      <c r="C110" s="26"/>
      <c r="D110" s="19"/>
      <c r="E110" s="27"/>
      <c r="F110" s="27"/>
      <c r="G110" s="19"/>
      <c r="H110" s="19"/>
      <c r="I110" s="6"/>
      <c r="J110" s="11"/>
    </row>
    <row r="111" spans="2:10" s="7" customFormat="1" ht="16.5" customHeight="1">
      <c r="B111" s="28"/>
      <c r="C111" s="26"/>
      <c r="D111" s="19"/>
      <c r="E111" s="27"/>
      <c r="F111" s="27"/>
      <c r="G111" s="19"/>
      <c r="H111" s="19"/>
      <c r="I111" s="6"/>
      <c r="J111" s="11"/>
    </row>
    <row r="112" spans="2:10" s="7" customFormat="1" ht="16.5" customHeight="1">
      <c r="B112" s="28"/>
      <c r="C112" s="26"/>
      <c r="D112" s="19"/>
      <c r="E112" s="27"/>
      <c r="F112" s="27"/>
      <c r="G112" s="19"/>
      <c r="H112" s="19"/>
      <c r="I112" s="6"/>
      <c r="J112" s="11"/>
    </row>
    <row r="113" spans="2:10" s="7" customFormat="1" ht="16.5" customHeight="1">
      <c r="B113" s="28"/>
      <c r="C113" s="26"/>
      <c r="D113" s="19"/>
      <c r="E113" s="27"/>
      <c r="F113" s="27"/>
      <c r="G113" s="19"/>
      <c r="H113" s="19"/>
      <c r="I113" s="6"/>
      <c r="J113" s="11"/>
    </row>
    <row r="114" spans="2:10" s="7" customFormat="1" ht="16.5" customHeight="1">
      <c r="B114" s="28"/>
      <c r="C114" s="26"/>
      <c r="D114" s="19"/>
      <c r="E114" s="27"/>
      <c r="F114" s="27"/>
      <c r="G114" s="19"/>
      <c r="H114" s="19"/>
      <c r="I114" s="6"/>
      <c r="J114" s="11"/>
    </row>
    <row r="115" spans="2:10" s="7" customFormat="1" ht="16.5" customHeight="1">
      <c r="B115" s="28"/>
      <c r="C115" s="26"/>
      <c r="D115" s="19"/>
      <c r="E115" s="27"/>
      <c r="F115" s="27"/>
      <c r="G115" s="19"/>
      <c r="H115" s="19"/>
      <c r="I115" s="6"/>
      <c r="J115" s="11"/>
    </row>
    <row r="116" spans="2:10" s="7" customFormat="1" ht="16.5" customHeight="1">
      <c r="B116" s="28"/>
      <c r="C116" s="26"/>
      <c r="D116" s="19"/>
      <c r="E116" s="27"/>
      <c r="F116" s="27"/>
      <c r="G116" s="19"/>
      <c r="H116" s="19"/>
      <c r="I116" s="6"/>
      <c r="J116" s="11"/>
    </row>
    <row r="117" spans="2:10" s="7" customFormat="1" ht="16.5" customHeight="1">
      <c r="B117" s="28"/>
      <c r="C117" s="26"/>
      <c r="D117" s="19"/>
      <c r="E117" s="27"/>
      <c r="F117" s="27"/>
      <c r="G117" s="19"/>
      <c r="H117" s="19"/>
      <c r="I117" s="6"/>
      <c r="J117" s="11"/>
    </row>
    <row r="118" spans="2:10" s="7" customFormat="1" ht="16.5" customHeight="1">
      <c r="B118" s="28"/>
      <c r="C118" s="26"/>
      <c r="D118" s="19"/>
      <c r="E118" s="27"/>
      <c r="F118" s="27"/>
      <c r="G118" s="19"/>
      <c r="H118" s="19"/>
      <c r="I118" s="6"/>
      <c r="J118" s="11"/>
    </row>
    <row r="119" spans="2:10" s="7" customFormat="1" ht="16.5" customHeight="1">
      <c r="B119" s="28"/>
      <c r="C119" s="26"/>
      <c r="D119" s="19"/>
      <c r="E119" s="27"/>
      <c r="F119" s="27"/>
      <c r="G119" s="19"/>
      <c r="H119" s="19"/>
      <c r="I119" s="6"/>
      <c r="J119" s="11"/>
    </row>
    <row r="120" spans="2:10" s="7" customFormat="1" ht="16.5" customHeight="1">
      <c r="B120" s="28"/>
      <c r="C120" s="26"/>
      <c r="D120" s="19"/>
      <c r="E120" s="27"/>
      <c r="F120" s="27"/>
      <c r="G120" s="19"/>
      <c r="H120" s="19"/>
      <c r="I120" s="6"/>
      <c r="J120" s="11"/>
    </row>
    <row r="121" spans="2:10" s="7" customFormat="1" ht="16.5" customHeight="1">
      <c r="B121" s="28"/>
      <c r="C121" s="26"/>
      <c r="D121" s="19"/>
      <c r="E121" s="27"/>
      <c r="F121" s="27"/>
      <c r="G121" s="19"/>
      <c r="H121" s="19"/>
      <c r="I121" s="6"/>
      <c r="J121" s="11"/>
    </row>
    <row r="122" spans="2:10" s="7" customFormat="1" ht="16.5" customHeight="1">
      <c r="B122" s="28"/>
      <c r="C122" s="26"/>
      <c r="D122" s="19"/>
      <c r="E122" s="27"/>
      <c r="F122" s="27"/>
      <c r="G122" s="19"/>
      <c r="H122" s="19"/>
      <c r="I122" s="6"/>
      <c r="J122" s="11"/>
    </row>
    <row r="123" spans="2:10" s="7" customFormat="1" ht="16.5" customHeight="1">
      <c r="B123" s="28"/>
      <c r="C123" s="26"/>
      <c r="D123" s="19"/>
      <c r="E123" s="27"/>
      <c r="F123" s="27"/>
      <c r="G123" s="19"/>
      <c r="H123" s="19"/>
      <c r="I123" s="6"/>
      <c r="J123" s="11"/>
    </row>
    <row r="124" spans="2:10" s="7" customFormat="1" ht="16.5" customHeight="1">
      <c r="B124" s="28"/>
      <c r="C124" s="26"/>
      <c r="D124" s="19"/>
      <c r="E124" s="27"/>
      <c r="F124" s="27"/>
      <c r="G124" s="19"/>
      <c r="H124" s="19"/>
      <c r="I124" s="6"/>
      <c r="J124" s="11"/>
    </row>
    <row r="125" spans="2:10" s="7" customFormat="1" ht="16.5" customHeight="1">
      <c r="B125" s="28"/>
      <c r="C125" s="26"/>
      <c r="D125" s="19"/>
      <c r="E125" s="27"/>
      <c r="F125" s="27"/>
      <c r="G125" s="19"/>
      <c r="H125" s="19"/>
      <c r="I125" s="6"/>
      <c r="J125" s="11"/>
    </row>
    <row r="126" spans="2:10" s="7" customFormat="1" ht="16.5" customHeight="1">
      <c r="B126" s="28"/>
      <c r="C126" s="26"/>
      <c r="D126" s="19"/>
      <c r="E126" s="27"/>
      <c r="F126" s="27"/>
      <c r="G126" s="19"/>
      <c r="H126" s="19"/>
      <c r="I126" s="6"/>
      <c r="J126" s="11"/>
    </row>
    <row r="127" spans="2:10" s="7" customFormat="1" ht="16.5" customHeight="1">
      <c r="B127" s="28"/>
      <c r="C127" s="26"/>
      <c r="D127" s="19"/>
      <c r="E127" s="27"/>
      <c r="F127" s="27"/>
      <c r="G127" s="19"/>
      <c r="H127" s="19"/>
      <c r="I127" s="6"/>
      <c r="J127" s="11"/>
    </row>
    <row r="128" spans="2:10" s="7" customFormat="1" ht="16.5" customHeight="1">
      <c r="B128" s="28"/>
      <c r="C128" s="26"/>
      <c r="D128" s="19"/>
      <c r="E128" s="27"/>
      <c r="F128" s="27"/>
      <c r="G128" s="19"/>
      <c r="H128" s="19"/>
      <c r="I128" s="6"/>
      <c r="J128" s="11"/>
    </row>
    <row r="129" spans="2:10" s="7" customFormat="1" ht="16.5" customHeight="1">
      <c r="B129" s="28"/>
      <c r="C129" s="26"/>
      <c r="D129" s="19"/>
      <c r="E129" s="27"/>
      <c r="F129" s="27"/>
      <c r="G129" s="19"/>
      <c r="H129" s="19"/>
      <c r="I129" s="6"/>
      <c r="J129" s="11"/>
    </row>
    <row r="130" spans="2:10" s="7" customFormat="1" ht="16.5" customHeight="1">
      <c r="B130" s="28"/>
      <c r="C130" s="26"/>
      <c r="D130" s="19"/>
      <c r="E130" s="27"/>
      <c r="F130" s="27"/>
      <c r="G130" s="19"/>
      <c r="H130" s="19"/>
      <c r="I130" s="6"/>
      <c r="J130" s="11"/>
    </row>
    <row r="131" spans="2:10" s="7" customFormat="1" ht="16.5" customHeight="1">
      <c r="B131" s="28"/>
      <c r="C131" s="26"/>
      <c r="D131" s="19"/>
      <c r="E131" s="27"/>
      <c r="F131" s="27"/>
      <c r="G131" s="19"/>
      <c r="H131" s="19"/>
      <c r="I131" s="6"/>
      <c r="J131" s="11"/>
    </row>
    <row r="132" spans="2:10" s="7" customFormat="1" ht="16.5" customHeight="1">
      <c r="B132" s="28"/>
      <c r="C132" s="26"/>
      <c r="D132" s="19"/>
      <c r="E132" s="27"/>
      <c r="F132" s="27"/>
      <c r="G132" s="19"/>
      <c r="H132" s="19"/>
      <c r="I132" s="6"/>
      <c r="J132" s="11"/>
    </row>
    <row r="133" spans="2:10" s="7" customFormat="1" ht="16.5" customHeight="1">
      <c r="B133" s="28"/>
      <c r="C133" s="26"/>
      <c r="D133" s="19"/>
      <c r="E133" s="27"/>
      <c r="F133" s="27"/>
      <c r="G133" s="19"/>
      <c r="H133" s="19"/>
      <c r="I133" s="6"/>
      <c r="J133" s="11"/>
    </row>
    <row r="134" spans="2:10" s="7" customFormat="1" ht="16.5" customHeight="1">
      <c r="B134" s="28"/>
      <c r="C134" s="26"/>
      <c r="D134" s="19"/>
      <c r="E134" s="27"/>
      <c r="F134" s="27"/>
      <c r="G134" s="19"/>
      <c r="H134" s="19"/>
      <c r="I134" s="6"/>
      <c r="J134" s="11"/>
    </row>
    <row r="135" spans="2:10" s="7" customFormat="1" ht="16.5" customHeight="1">
      <c r="B135" s="28"/>
      <c r="C135" s="26"/>
      <c r="D135" s="19"/>
      <c r="E135" s="27"/>
      <c r="F135" s="27"/>
      <c r="G135" s="19"/>
      <c r="H135" s="19"/>
      <c r="I135" s="6"/>
      <c r="J135" s="11"/>
    </row>
    <row r="136" spans="2:10" s="7" customFormat="1" ht="16.5" customHeight="1">
      <c r="B136" s="28"/>
      <c r="C136" s="26"/>
      <c r="D136" s="19"/>
      <c r="E136" s="27"/>
      <c r="F136" s="27"/>
      <c r="G136" s="19"/>
      <c r="H136" s="19"/>
      <c r="I136" s="6"/>
      <c r="J136" s="11"/>
    </row>
    <row r="137" spans="2:10" s="7" customFormat="1" ht="16.5" customHeight="1">
      <c r="B137" s="28"/>
      <c r="C137" s="26"/>
      <c r="D137" s="19"/>
      <c r="E137" s="27"/>
      <c r="F137" s="27"/>
      <c r="G137" s="19"/>
      <c r="H137" s="19"/>
      <c r="I137" s="6"/>
      <c r="J137" s="11"/>
    </row>
    <row r="138" spans="2:10" s="7" customFormat="1" ht="16.5" customHeight="1">
      <c r="B138" s="28"/>
      <c r="C138" s="26"/>
      <c r="D138" s="19"/>
      <c r="E138" s="27"/>
      <c r="F138" s="27"/>
      <c r="G138" s="19"/>
      <c r="H138" s="19"/>
      <c r="I138" s="6"/>
      <c r="J138" s="11"/>
    </row>
    <row r="139" spans="2:10" s="7" customFormat="1" ht="16.5" customHeight="1">
      <c r="B139" s="28"/>
      <c r="C139" s="26"/>
      <c r="D139" s="19"/>
      <c r="E139" s="27"/>
      <c r="F139" s="27"/>
      <c r="G139" s="19"/>
      <c r="H139" s="19"/>
      <c r="I139" s="6"/>
      <c r="J139" s="11"/>
    </row>
    <row r="140" spans="2:10" s="7" customFormat="1" ht="16.5" customHeight="1">
      <c r="B140" s="28"/>
      <c r="C140" s="26"/>
      <c r="D140" s="19"/>
      <c r="E140" s="27"/>
      <c r="F140" s="27"/>
      <c r="G140" s="19"/>
      <c r="H140" s="19"/>
      <c r="I140" s="6"/>
      <c r="J140" s="11"/>
    </row>
    <row r="141" spans="2:10" s="7" customFormat="1" ht="16.5" customHeight="1">
      <c r="B141" s="28"/>
      <c r="C141" s="26"/>
      <c r="D141" s="19"/>
      <c r="E141" s="27"/>
      <c r="F141" s="27"/>
      <c r="G141" s="19"/>
      <c r="H141" s="19"/>
      <c r="I141" s="6"/>
      <c r="J141" s="11"/>
    </row>
    <row r="142" spans="2:10" s="7" customFormat="1" ht="16.5" customHeight="1">
      <c r="B142" s="28"/>
      <c r="C142" s="26"/>
      <c r="D142" s="19"/>
      <c r="E142" s="27"/>
      <c r="F142" s="27"/>
      <c r="G142" s="19"/>
      <c r="H142" s="19"/>
      <c r="I142" s="6"/>
      <c r="J142" s="11"/>
    </row>
    <row r="143" spans="2:10" s="7" customFormat="1" ht="16.5" customHeight="1">
      <c r="B143" s="28"/>
      <c r="C143" s="26"/>
      <c r="D143" s="19"/>
      <c r="E143" s="27"/>
      <c r="F143" s="27"/>
      <c r="G143" s="19"/>
      <c r="H143" s="19"/>
      <c r="I143" s="6"/>
      <c r="J143" s="11"/>
    </row>
    <row r="144" spans="2:10" s="7" customFormat="1" ht="16.5" customHeight="1">
      <c r="B144" s="28"/>
      <c r="C144" s="26"/>
      <c r="D144" s="19"/>
      <c r="E144" s="27"/>
      <c r="F144" s="27"/>
      <c r="G144" s="19"/>
      <c r="H144" s="19"/>
      <c r="I144" s="6"/>
      <c r="J144" s="11"/>
    </row>
    <row r="145" spans="2:10" s="7" customFormat="1" ht="16.5" customHeight="1">
      <c r="B145" s="28"/>
      <c r="C145" s="26"/>
      <c r="D145" s="19"/>
      <c r="E145" s="27"/>
      <c r="F145" s="27"/>
      <c r="G145" s="19"/>
      <c r="H145" s="19"/>
      <c r="I145" s="6"/>
      <c r="J145" s="11"/>
    </row>
    <row r="146" spans="2:10" s="7" customFormat="1" ht="16.5" customHeight="1">
      <c r="B146" s="28"/>
      <c r="C146" s="26"/>
      <c r="D146" s="19"/>
      <c r="E146" s="27"/>
      <c r="F146" s="27"/>
      <c r="G146" s="19"/>
      <c r="H146" s="19"/>
      <c r="I146" s="6"/>
      <c r="J146" s="11"/>
    </row>
    <row r="147" spans="2:10" s="7" customFormat="1" ht="16.5" customHeight="1">
      <c r="B147" s="28"/>
      <c r="C147" s="26"/>
      <c r="D147" s="19"/>
      <c r="E147" s="27"/>
      <c r="F147" s="27"/>
      <c r="G147" s="19"/>
      <c r="H147" s="19"/>
      <c r="I147" s="6"/>
      <c r="J147" s="11"/>
    </row>
    <row r="148" spans="2:10" s="7" customFormat="1" ht="16.5" customHeight="1">
      <c r="B148" s="28"/>
      <c r="C148" s="26"/>
      <c r="D148" s="19"/>
      <c r="E148" s="27"/>
      <c r="F148" s="27"/>
      <c r="G148" s="19"/>
      <c r="H148" s="19"/>
      <c r="I148" s="6"/>
      <c r="J148" s="11"/>
    </row>
    <row r="149" spans="2:10" s="7" customFormat="1" ht="16.5" customHeight="1">
      <c r="B149" s="28"/>
      <c r="C149" s="26"/>
      <c r="D149" s="19"/>
      <c r="E149" s="27"/>
      <c r="F149" s="27"/>
      <c r="G149" s="19"/>
      <c r="H149" s="19"/>
      <c r="I149" s="6"/>
      <c r="J149" s="11"/>
    </row>
    <row r="150" spans="2:10" s="7" customFormat="1" ht="16.5" customHeight="1">
      <c r="B150" s="28"/>
      <c r="C150" s="26"/>
      <c r="D150" s="19"/>
      <c r="E150" s="27"/>
      <c r="F150" s="27"/>
      <c r="G150" s="19"/>
      <c r="H150" s="19"/>
      <c r="I150" s="6"/>
      <c r="J150" s="11"/>
    </row>
    <row r="151" spans="2:10" s="7" customFormat="1" ht="16.5" customHeight="1">
      <c r="B151" s="28"/>
      <c r="C151" s="26"/>
      <c r="D151" s="19"/>
      <c r="E151" s="27"/>
      <c r="F151" s="27"/>
      <c r="G151" s="19"/>
      <c r="H151" s="19"/>
      <c r="I151" s="6"/>
      <c r="J151" s="11"/>
    </row>
    <row r="152" spans="2:10" s="7" customFormat="1" ht="16.5" customHeight="1">
      <c r="B152" s="28"/>
      <c r="C152" s="26"/>
      <c r="D152" s="19"/>
      <c r="E152" s="27"/>
      <c r="F152" s="27"/>
      <c r="G152" s="19"/>
      <c r="H152" s="19"/>
      <c r="I152" s="6"/>
      <c r="J152" s="11"/>
    </row>
    <row r="153" spans="2:10" s="7" customFormat="1" ht="16.5" customHeight="1">
      <c r="B153" s="28"/>
      <c r="C153" s="26"/>
      <c r="D153" s="19"/>
      <c r="E153" s="27"/>
      <c r="F153" s="27"/>
      <c r="G153" s="19"/>
      <c r="H153" s="19"/>
      <c r="I153" s="6"/>
      <c r="J153" s="11"/>
    </row>
    <row r="154" spans="2:10" s="7" customFormat="1" ht="16.5" customHeight="1">
      <c r="B154" s="28"/>
      <c r="C154" s="26"/>
      <c r="D154" s="19"/>
      <c r="E154" s="27"/>
      <c r="F154" s="27"/>
      <c r="G154" s="19"/>
      <c r="H154" s="19"/>
      <c r="I154" s="6"/>
      <c r="J154" s="11"/>
    </row>
    <row r="155" spans="2:10" s="7" customFormat="1" ht="16.5" customHeight="1">
      <c r="B155" s="28"/>
      <c r="C155" s="26"/>
      <c r="D155" s="19"/>
      <c r="E155" s="27"/>
      <c r="F155" s="27"/>
      <c r="G155" s="19"/>
      <c r="H155" s="19"/>
      <c r="I155" s="6"/>
      <c r="J155" s="11"/>
    </row>
    <row r="156" spans="2:10" s="7" customFormat="1" ht="16.5" customHeight="1">
      <c r="B156" s="28"/>
      <c r="C156" s="26"/>
      <c r="D156" s="19"/>
      <c r="E156" s="27"/>
      <c r="F156" s="27"/>
      <c r="G156" s="19"/>
      <c r="H156" s="19"/>
      <c r="I156" s="6"/>
      <c r="J156" s="11"/>
    </row>
    <row r="157" spans="2:10" s="7" customFormat="1" ht="16.5" customHeight="1">
      <c r="B157" s="28"/>
      <c r="C157" s="26"/>
      <c r="D157" s="19"/>
      <c r="E157" s="27"/>
      <c r="F157" s="27"/>
      <c r="G157" s="19"/>
      <c r="H157" s="19"/>
      <c r="I157" s="6"/>
      <c r="J157" s="11"/>
    </row>
    <row r="158" spans="2:10" s="7" customFormat="1" ht="16.5" customHeight="1">
      <c r="B158" s="28"/>
      <c r="C158" s="26"/>
      <c r="D158" s="19"/>
      <c r="E158" s="27"/>
      <c r="F158" s="27"/>
      <c r="G158" s="19"/>
      <c r="H158" s="19"/>
      <c r="I158" s="6"/>
      <c r="J158" s="11"/>
    </row>
    <row r="159" spans="2:10" s="7" customFormat="1" ht="16.5" customHeight="1">
      <c r="B159" s="28"/>
      <c r="C159" s="26"/>
      <c r="D159" s="19"/>
      <c r="E159" s="27"/>
      <c r="F159" s="27"/>
      <c r="G159" s="19"/>
      <c r="H159" s="19"/>
      <c r="I159" s="6"/>
      <c r="J159" s="11"/>
    </row>
    <row r="160" spans="2:10" s="7" customFormat="1" ht="16.5" customHeight="1">
      <c r="B160" s="28"/>
      <c r="C160" s="26"/>
      <c r="D160" s="19"/>
      <c r="E160" s="27"/>
      <c r="F160" s="27"/>
      <c r="G160" s="19"/>
      <c r="H160" s="19"/>
      <c r="I160" s="6"/>
      <c r="J160" s="11"/>
    </row>
    <row r="161" spans="2:10" s="7" customFormat="1" ht="16.5" customHeight="1">
      <c r="B161" s="28"/>
      <c r="C161" s="26"/>
      <c r="D161" s="19"/>
      <c r="E161" s="27"/>
      <c r="F161" s="27"/>
      <c r="G161" s="19"/>
      <c r="H161" s="19"/>
      <c r="I161" s="6"/>
      <c r="J161" s="11"/>
    </row>
    <row r="162" spans="2:10" s="7" customFormat="1" ht="16.5" customHeight="1">
      <c r="B162" s="28"/>
      <c r="C162" s="26"/>
      <c r="D162" s="19"/>
      <c r="E162" s="27"/>
      <c r="F162" s="27"/>
      <c r="G162" s="19"/>
      <c r="H162" s="19"/>
      <c r="I162" s="6"/>
      <c r="J162" s="11"/>
    </row>
    <row r="163" spans="2:10" s="7" customFormat="1" ht="16.5" customHeight="1">
      <c r="B163" s="28"/>
      <c r="C163" s="26"/>
      <c r="D163" s="19"/>
      <c r="E163" s="27"/>
      <c r="F163" s="27"/>
      <c r="G163" s="19"/>
      <c r="H163" s="19"/>
      <c r="I163" s="6"/>
      <c r="J163" s="11"/>
    </row>
    <row r="164" spans="2:10" s="7" customFormat="1" ht="16.5" customHeight="1">
      <c r="B164" s="28"/>
      <c r="C164" s="26"/>
      <c r="D164" s="19"/>
      <c r="E164" s="27"/>
      <c r="F164" s="27"/>
      <c r="G164" s="19"/>
      <c r="H164" s="19"/>
      <c r="I164" s="6"/>
      <c r="J164" s="11"/>
    </row>
    <row r="165" spans="2:10" s="7" customFormat="1" ht="16.5" customHeight="1">
      <c r="B165" s="28"/>
      <c r="C165" s="26"/>
      <c r="D165" s="19"/>
      <c r="E165" s="27"/>
      <c r="F165" s="27"/>
      <c r="G165" s="19"/>
      <c r="H165" s="19"/>
      <c r="I165" s="6"/>
      <c r="J165" s="11"/>
    </row>
    <row r="166" spans="2:10" s="7" customFormat="1" ht="16.5" customHeight="1">
      <c r="B166" s="28"/>
      <c r="C166" s="26"/>
      <c r="D166" s="19"/>
      <c r="E166" s="27"/>
      <c r="F166" s="27"/>
      <c r="G166" s="19"/>
      <c r="H166" s="19"/>
      <c r="I166" s="6"/>
      <c r="J166" s="11"/>
    </row>
    <row r="167" spans="2:10" s="7" customFormat="1" ht="16.5" customHeight="1">
      <c r="B167" s="28"/>
      <c r="C167" s="26"/>
      <c r="D167" s="19"/>
      <c r="E167" s="27"/>
      <c r="F167" s="27"/>
      <c r="G167" s="19"/>
      <c r="H167" s="19"/>
      <c r="I167" s="6"/>
      <c r="J167" s="11"/>
    </row>
    <row r="168" spans="2:10" s="7" customFormat="1" ht="16.5" customHeight="1">
      <c r="B168" s="28"/>
      <c r="C168" s="26"/>
      <c r="D168" s="19"/>
      <c r="E168" s="27"/>
      <c r="F168" s="27"/>
      <c r="G168" s="19"/>
      <c r="H168" s="19"/>
      <c r="I168" s="6"/>
      <c r="J168" s="11"/>
    </row>
    <row r="169" spans="2:10" s="7" customFormat="1" ht="16.5" customHeight="1">
      <c r="B169" s="28"/>
      <c r="C169" s="26"/>
      <c r="D169" s="19"/>
      <c r="E169" s="27"/>
      <c r="F169" s="27"/>
      <c r="G169" s="19"/>
      <c r="H169" s="19"/>
      <c r="I169" s="6"/>
      <c r="J169" s="11"/>
    </row>
    <row r="170" spans="2:10" s="7" customFormat="1" ht="16.5" customHeight="1">
      <c r="B170" s="28"/>
      <c r="C170" s="26"/>
      <c r="D170" s="19"/>
      <c r="E170" s="27"/>
      <c r="F170" s="27"/>
      <c r="G170" s="19"/>
      <c r="H170" s="19"/>
      <c r="I170" s="6"/>
      <c r="J170" s="11"/>
    </row>
    <row r="171" spans="2:10" s="7" customFormat="1" ht="16.5" customHeight="1">
      <c r="B171" s="28"/>
      <c r="C171" s="26"/>
      <c r="D171" s="19"/>
      <c r="E171" s="27"/>
      <c r="F171" s="27"/>
      <c r="G171" s="19"/>
      <c r="H171" s="19"/>
      <c r="I171" s="6"/>
      <c r="J171" s="11"/>
    </row>
    <row r="172" spans="2:10" s="7" customFormat="1" ht="16.5" customHeight="1">
      <c r="B172" s="28"/>
      <c r="C172" s="26"/>
      <c r="D172" s="19"/>
      <c r="E172" s="27"/>
      <c r="F172" s="27"/>
      <c r="G172" s="19"/>
      <c r="H172" s="19"/>
      <c r="I172" s="6"/>
      <c r="J172" s="11"/>
    </row>
    <row r="173" spans="2:10" s="7" customFormat="1" ht="16.5" customHeight="1">
      <c r="B173" s="28"/>
      <c r="C173" s="26"/>
      <c r="D173" s="19"/>
      <c r="E173" s="27"/>
      <c r="F173" s="27"/>
      <c r="G173" s="19"/>
      <c r="H173" s="19"/>
      <c r="I173" s="6"/>
      <c r="J173" s="11"/>
    </row>
    <row r="174" spans="2:10" s="7" customFormat="1" ht="16.5" customHeight="1">
      <c r="B174" s="28"/>
      <c r="C174" s="26"/>
      <c r="D174" s="19"/>
      <c r="E174" s="27"/>
      <c r="F174" s="27"/>
      <c r="G174" s="19"/>
      <c r="H174" s="19"/>
      <c r="I174" s="6"/>
      <c r="J174" s="11"/>
    </row>
    <row r="175" spans="2:10" s="7" customFormat="1" ht="16.5" customHeight="1">
      <c r="B175" s="28"/>
      <c r="C175" s="26"/>
      <c r="D175" s="19"/>
      <c r="E175" s="27"/>
      <c r="F175" s="27"/>
      <c r="G175" s="19"/>
      <c r="H175" s="19"/>
      <c r="I175" s="6"/>
      <c r="J175" s="11"/>
    </row>
    <row r="176" spans="2:10" s="7" customFormat="1" ht="16.5" customHeight="1">
      <c r="B176" s="28"/>
      <c r="C176" s="26"/>
      <c r="D176" s="19"/>
      <c r="E176" s="27"/>
      <c r="F176" s="27"/>
      <c r="G176" s="19"/>
      <c r="H176" s="19"/>
      <c r="I176" s="6"/>
      <c r="J176" s="11"/>
    </row>
    <row r="177" spans="2:10" s="7" customFormat="1" ht="16.5" customHeight="1">
      <c r="B177" s="28"/>
      <c r="C177" s="26"/>
      <c r="D177" s="19"/>
      <c r="E177" s="27"/>
      <c r="F177" s="27"/>
      <c r="G177" s="19"/>
      <c r="H177" s="19"/>
      <c r="I177" s="6"/>
      <c r="J177" s="11"/>
    </row>
    <row r="178" spans="2:10" s="7" customFormat="1" ht="16.5" customHeight="1">
      <c r="B178" s="28"/>
      <c r="C178" s="26"/>
      <c r="D178" s="19"/>
      <c r="E178" s="27"/>
      <c r="F178" s="27"/>
      <c r="G178" s="19"/>
      <c r="H178" s="19"/>
      <c r="I178" s="6"/>
      <c r="J178" s="11"/>
    </row>
    <row r="179" spans="2:10" s="7" customFormat="1" ht="16.5" customHeight="1">
      <c r="B179" s="28"/>
      <c r="C179" s="26"/>
      <c r="D179" s="19"/>
      <c r="E179" s="27"/>
      <c r="F179" s="27"/>
      <c r="G179" s="19"/>
      <c r="H179" s="19"/>
      <c r="I179" s="6"/>
      <c r="J179" s="11"/>
    </row>
    <row r="180" spans="2:10" s="7" customFormat="1" ht="16.5" customHeight="1">
      <c r="B180" s="28"/>
      <c r="C180" s="26"/>
      <c r="D180" s="19"/>
      <c r="E180" s="27"/>
      <c r="F180" s="27"/>
      <c r="G180" s="19"/>
      <c r="H180" s="19"/>
      <c r="I180" s="6"/>
      <c r="J180" s="11"/>
    </row>
    <row r="181" spans="2:10" s="7" customFormat="1" ht="16.5" customHeight="1">
      <c r="B181" s="28"/>
      <c r="C181" s="26"/>
      <c r="D181" s="19"/>
      <c r="E181" s="27"/>
      <c r="F181" s="27"/>
      <c r="G181" s="19"/>
      <c r="H181" s="19"/>
      <c r="I181" s="6"/>
      <c r="J181" s="11"/>
    </row>
    <row r="182" spans="2:10" s="7" customFormat="1" ht="16.5" customHeight="1">
      <c r="B182" s="28"/>
      <c r="C182" s="26"/>
      <c r="D182" s="19"/>
      <c r="E182" s="27"/>
      <c r="F182" s="27"/>
      <c r="G182" s="19"/>
      <c r="H182" s="19"/>
      <c r="I182" s="6"/>
      <c r="J182" s="11"/>
    </row>
    <row r="183" spans="2:10" s="7" customFormat="1" ht="16.5" customHeight="1">
      <c r="B183" s="28"/>
      <c r="C183" s="26"/>
      <c r="D183" s="19"/>
      <c r="E183" s="27"/>
      <c r="F183" s="27"/>
      <c r="G183" s="19"/>
      <c r="H183" s="19"/>
      <c r="I183" s="6"/>
      <c r="J183" s="11"/>
    </row>
    <row r="184" spans="2:10" s="7" customFormat="1" ht="16.5" customHeight="1">
      <c r="B184" s="28"/>
      <c r="C184" s="26"/>
      <c r="D184" s="19"/>
      <c r="E184" s="27"/>
      <c r="F184" s="27"/>
      <c r="G184" s="19"/>
      <c r="H184" s="19"/>
      <c r="I184" s="6"/>
      <c r="J184" s="11"/>
    </row>
    <row r="185" spans="2:10" s="7" customFormat="1" ht="16.5" customHeight="1">
      <c r="B185" s="28"/>
      <c r="C185" s="26"/>
      <c r="D185" s="19"/>
      <c r="E185" s="27"/>
      <c r="F185" s="27"/>
      <c r="G185" s="19"/>
      <c r="H185" s="19"/>
      <c r="I185" s="6"/>
      <c r="J185" s="11"/>
    </row>
    <row r="186" spans="2:10" s="7" customFormat="1" ht="16.5" customHeight="1">
      <c r="B186" s="28"/>
      <c r="C186" s="26"/>
      <c r="D186" s="19"/>
      <c r="E186" s="27"/>
      <c r="F186" s="27"/>
      <c r="G186" s="19"/>
      <c r="H186" s="19"/>
      <c r="I186" s="6"/>
      <c r="J186" s="11"/>
    </row>
    <row r="187" spans="2:10" s="7" customFormat="1" ht="16.5" customHeight="1">
      <c r="B187" s="28"/>
      <c r="C187" s="26"/>
      <c r="D187" s="19"/>
      <c r="E187" s="27"/>
      <c r="F187" s="27"/>
      <c r="G187" s="19"/>
      <c r="H187" s="19"/>
      <c r="I187" s="6"/>
      <c r="J187" s="11"/>
    </row>
    <row r="188" spans="2:10" s="7" customFormat="1" ht="16.5" customHeight="1">
      <c r="B188" s="28"/>
      <c r="C188" s="26"/>
      <c r="D188" s="19"/>
      <c r="E188" s="27"/>
      <c r="F188" s="27"/>
      <c r="G188" s="19"/>
      <c r="H188" s="19"/>
      <c r="I188" s="6"/>
      <c r="J188" s="11"/>
    </row>
    <row r="189" spans="2:10" s="7" customFormat="1" ht="16.5" customHeight="1">
      <c r="B189" s="28"/>
      <c r="C189" s="26"/>
      <c r="D189" s="19"/>
      <c r="E189" s="27"/>
      <c r="F189" s="27"/>
      <c r="G189" s="19"/>
      <c r="H189" s="19"/>
      <c r="I189" s="6"/>
      <c r="J189" s="11"/>
    </row>
    <row r="190" spans="2:10" s="7" customFormat="1" ht="15">
      <c r="B190" s="8"/>
      <c r="C190" s="26"/>
      <c r="D190" s="19"/>
      <c r="E190" s="27"/>
      <c r="F190" s="27"/>
      <c r="G190" s="19"/>
      <c r="H190" s="1"/>
      <c r="I190" s="6"/>
      <c r="J190" s="12"/>
    </row>
    <row r="191" spans="2:9" ht="14.25">
      <c r="B191" s="8"/>
      <c r="I191" s="8"/>
    </row>
    <row r="192" spans="2:9" ht="14.25">
      <c r="B192" s="8"/>
      <c r="I192" s="8"/>
    </row>
  </sheetData>
  <sheetProtection/>
  <mergeCells count="10">
    <mergeCell ref="B43:H45"/>
    <mergeCell ref="H2:H5"/>
    <mergeCell ref="B6:B37"/>
    <mergeCell ref="B38:H41"/>
    <mergeCell ref="B2:B5"/>
    <mergeCell ref="C2:C5"/>
    <mergeCell ref="D2:D5"/>
    <mergeCell ref="E2:E5"/>
    <mergeCell ref="F2:F5"/>
    <mergeCell ref="G2:G5"/>
  </mergeCells>
  <printOptions/>
  <pageMargins left="0.7" right="0.5729166666666666" top="0.75" bottom="0.75" header="0.3" footer="0.3"/>
  <pageSetup blackAndWhite="1"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3"/>
  <sheetViews>
    <sheetView zoomScaleSheetLayoutView="85" zoomScalePageLayoutView="69" workbookViewId="0" topLeftCell="A2">
      <pane ySplit="4" topLeftCell="A78" activePane="bottomLeft" state="frozen"/>
      <selection pane="topLeft" activeCell="D73" sqref="D73"/>
      <selection pane="bottomLeft" activeCell="H104" sqref="H104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81.28125" style="1" bestFit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5" thickBot="1">
      <c r="B1" s="14"/>
      <c r="C1" s="14"/>
      <c r="D1" s="14"/>
      <c r="E1" s="14"/>
      <c r="F1" s="14"/>
      <c r="G1" s="14"/>
      <c r="H1" s="14"/>
      <c r="K1" s="100"/>
    </row>
    <row r="2" spans="2:11" s="5" customFormat="1" ht="15.75" customHeight="1" thickTop="1">
      <c r="B2" s="193"/>
      <c r="C2" s="191" t="s">
        <v>35</v>
      </c>
      <c r="D2" s="193" t="s">
        <v>2</v>
      </c>
      <c r="E2" s="193" t="s">
        <v>3</v>
      </c>
      <c r="F2" s="191" t="s">
        <v>36</v>
      </c>
      <c r="G2" s="193" t="s">
        <v>4</v>
      </c>
      <c r="H2" s="191" t="s">
        <v>5</v>
      </c>
      <c r="I2" s="3"/>
      <c r="J2" s="4"/>
      <c r="K2" s="101"/>
    </row>
    <row r="3" spans="2:11" s="7" customFormat="1" ht="15">
      <c r="B3" s="194"/>
      <c r="C3" s="192"/>
      <c r="D3" s="194"/>
      <c r="E3" s="194"/>
      <c r="F3" s="192"/>
      <c r="G3" s="194"/>
      <c r="H3" s="192"/>
      <c r="I3" s="6"/>
      <c r="J3" s="4"/>
      <c r="K3" s="102"/>
    </row>
    <row r="4" spans="2:11" ht="14.25" customHeight="1">
      <c r="B4" s="194"/>
      <c r="C4" s="192"/>
      <c r="D4" s="194"/>
      <c r="E4" s="194"/>
      <c r="F4" s="192"/>
      <c r="G4" s="194"/>
      <c r="H4" s="192"/>
      <c r="I4" s="8"/>
      <c r="J4" s="2"/>
      <c r="K4" s="100"/>
    </row>
    <row r="5" spans="2:11" ht="24.75" customHeight="1" thickBot="1">
      <c r="B5" s="194"/>
      <c r="C5" s="192"/>
      <c r="D5" s="194"/>
      <c r="E5" s="194"/>
      <c r="F5" s="192"/>
      <c r="G5" s="194"/>
      <c r="H5" s="192"/>
      <c r="I5" s="8"/>
      <c r="J5" s="9"/>
      <c r="K5" s="8"/>
    </row>
    <row r="6" spans="2:12" ht="15" customHeight="1">
      <c r="B6" s="113"/>
      <c r="C6" s="114"/>
      <c r="D6" s="148" t="s">
        <v>14</v>
      </c>
      <c r="E6" s="122"/>
      <c r="F6" s="122"/>
      <c r="G6" s="105"/>
      <c r="H6" s="107"/>
      <c r="I6" s="8"/>
      <c r="K6" s="8"/>
      <c r="L6" s="2"/>
    </row>
    <row r="7" spans="2:11" ht="15" customHeight="1">
      <c r="B7" s="184" t="s">
        <v>26</v>
      </c>
      <c r="C7" s="21"/>
      <c r="D7" s="152" t="s">
        <v>126</v>
      </c>
      <c r="E7" s="155" t="s">
        <v>0</v>
      </c>
      <c r="F7" s="155">
        <v>1</v>
      </c>
      <c r="G7" s="85">
        <v>0</v>
      </c>
      <c r="H7" s="119">
        <f aca="true" t="shared" si="0" ref="H7:H13">G7*F7</f>
        <v>0</v>
      </c>
      <c r="I7" s="8"/>
      <c r="K7" s="8"/>
    </row>
    <row r="8" spans="2:8" s="75" customFormat="1" ht="15.75" customHeight="1">
      <c r="B8" s="184"/>
      <c r="C8" s="21"/>
      <c r="D8" s="152" t="s">
        <v>127</v>
      </c>
      <c r="E8" s="155" t="s">
        <v>0</v>
      </c>
      <c r="F8" s="155">
        <v>1</v>
      </c>
      <c r="G8" s="85">
        <v>0</v>
      </c>
      <c r="H8" s="119">
        <f t="shared" si="0"/>
        <v>0</v>
      </c>
    </row>
    <row r="9" spans="2:8" s="75" customFormat="1" ht="15.75" customHeight="1">
      <c r="B9" s="184"/>
      <c r="C9" s="21"/>
      <c r="D9" s="152" t="s">
        <v>128</v>
      </c>
      <c r="E9" s="155" t="s">
        <v>0</v>
      </c>
      <c r="F9" s="155">
        <v>2</v>
      </c>
      <c r="G9" s="85">
        <v>0</v>
      </c>
      <c r="H9" s="119">
        <f>G9*F9</f>
        <v>0</v>
      </c>
    </row>
    <row r="10" spans="2:12" s="17" customFormat="1" ht="15" customHeight="1">
      <c r="B10" s="184"/>
      <c r="C10" s="21"/>
      <c r="D10" s="152" t="s">
        <v>141</v>
      </c>
      <c r="E10" s="155" t="s">
        <v>0</v>
      </c>
      <c r="F10" s="155">
        <v>1</v>
      </c>
      <c r="G10" s="85">
        <v>0</v>
      </c>
      <c r="H10" s="119">
        <f t="shared" si="0"/>
        <v>0</v>
      </c>
      <c r="I10" s="22"/>
      <c r="L10" s="23"/>
    </row>
    <row r="11" spans="2:12" s="22" customFormat="1" ht="15" customHeight="1">
      <c r="B11" s="184"/>
      <c r="C11" s="21"/>
      <c r="D11" s="152" t="s">
        <v>88</v>
      </c>
      <c r="E11" s="155" t="s">
        <v>0</v>
      </c>
      <c r="F11" s="155">
        <v>1</v>
      </c>
      <c r="G11" s="85">
        <v>0</v>
      </c>
      <c r="H11" s="119">
        <f t="shared" si="0"/>
        <v>0</v>
      </c>
      <c r="L11" s="23"/>
    </row>
    <row r="12" spans="2:12" s="17" customFormat="1" ht="15" customHeight="1">
      <c r="B12" s="184"/>
      <c r="C12" s="21"/>
      <c r="D12" s="152" t="s">
        <v>89</v>
      </c>
      <c r="E12" s="155" t="s">
        <v>0</v>
      </c>
      <c r="F12" s="155">
        <v>1</v>
      </c>
      <c r="G12" s="85">
        <v>0</v>
      </c>
      <c r="H12" s="119">
        <f t="shared" si="0"/>
        <v>0</v>
      </c>
      <c r="I12" s="22"/>
      <c r="L12" s="23"/>
    </row>
    <row r="13" spans="2:12" s="17" customFormat="1" ht="15" customHeight="1">
      <c r="B13" s="184"/>
      <c r="C13" s="21"/>
      <c r="D13" s="152" t="s">
        <v>90</v>
      </c>
      <c r="E13" s="155" t="s">
        <v>0</v>
      </c>
      <c r="F13" s="155">
        <v>1</v>
      </c>
      <c r="G13" s="85">
        <v>0</v>
      </c>
      <c r="H13" s="119">
        <f t="shared" si="0"/>
        <v>0</v>
      </c>
      <c r="I13" s="22"/>
      <c r="L13" s="23"/>
    </row>
    <row r="14" spans="2:12" s="22" customFormat="1" ht="15" customHeight="1">
      <c r="B14" s="184"/>
      <c r="C14" s="21"/>
      <c r="D14" s="152" t="s">
        <v>91</v>
      </c>
      <c r="E14" s="155" t="s">
        <v>0</v>
      </c>
      <c r="F14" s="155">
        <v>3</v>
      </c>
      <c r="G14" s="85">
        <v>0</v>
      </c>
      <c r="H14" s="119">
        <f aca="true" t="shared" si="1" ref="H14:H29">G14*F14</f>
        <v>0</v>
      </c>
      <c r="L14" s="23"/>
    </row>
    <row r="15" spans="2:12" s="22" customFormat="1" ht="15" customHeight="1">
      <c r="B15" s="184"/>
      <c r="C15" s="21"/>
      <c r="D15" s="152" t="s">
        <v>142</v>
      </c>
      <c r="E15" s="155" t="s">
        <v>0</v>
      </c>
      <c r="F15" s="155">
        <v>2</v>
      </c>
      <c r="G15" s="85">
        <v>0</v>
      </c>
      <c r="H15" s="119">
        <f t="shared" si="1"/>
        <v>0</v>
      </c>
      <c r="L15" s="23"/>
    </row>
    <row r="16" spans="2:12" s="22" customFormat="1" ht="15" customHeight="1">
      <c r="B16" s="184"/>
      <c r="C16" s="21"/>
      <c r="D16" s="152" t="s">
        <v>92</v>
      </c>
      <c r="E16" s="155" t="s">
        <v>0</v>
      </c>
      <c r="F16" s="155">
        <v>6</v>
      </c>
      <c r="G16" s="85">
        <v>0</v>
      </c>
      <c r="H16" s="119">
        <f t="shared" si="1"/>
        <v>0</v>
      </c>
      <c r="L16" s="23"/>
    </row>
    <row r="17" spans="2:12" s="22" customFormat="1" ht="15" customHeight="1">
      <c r="B17" s="184"/>
      <c r="C17" s="21"/>
      <c r="D17" s="152" t="s">
        <v>93</v>
      </c>
      <c r="E17" s="155" t="s">
        <v>0</v>
      </c>
      <c r="F17" s="155">
        <v>1</v>
      </c>
      <c r="G17" s="85">
        <v>0</v>
      </c>
      <c r="H17" s="119">
        <f t="shared" si="1"/>
        <v>0</v>
      </c>
      <c r="L17" s="23"/>
    </row>
    <row r="18" spans="2:12" s="22" customFormat="1" ht="15" customHeight="1">
      <c r="B18" s="184"/>
      <c r="C18" s="21"/>
      <c r="D18" s="152" t="s">
        <v>94</v>
      </c>
      <c r="E18" s="155" t="s">
        <v>0</v>
      </c>
      <c r="F18" s="155">
        <v>3</v>
      </c>
      <c r="G18" s="85">
        <v>0</v>
      </c>
      <c r="H18" s="119">
        <f t="shared" si="1"/>
        <v>0</v>
      </c>
      <c r="L18" s="23"/>
    </row>
    <row r="19" spans="2:12" s="22" customFormat="1" ht="15" customHeight="1">
      <c r="B19" s="184"/>
      <c r="C19" s="21"/>
      <c r="D19" s="152" t="s">
        <v>143</v>
      </c>
      <c r="E19" s="155" t="s">
        <v>0</v>
      </c>
      <c r="F19" s="155">
        <v>1</v>
      </c>
      <c r="G19" s="85">
        <v>0</v>
      </c>
      <c r="H19" s="119">
        <f t="shared" si="1"/>
        <v>0</v>
      </c>
      <c r="L19" s="23"/>
    </row>
    <row r="20" spans="2:12" s="22" customFormat="1" ht="15" customHeight="1">
      <c r="B20" s="184"/>
      <c r="C20" s="21"/>
      <c r="D20" s="152" t="s">
        <v>145</v>
      </c>
      <c r="E20" s="155" t="s">
        <v>0</v>
      </c>
      <c r="F20" s="155">
        <v>1</v>
      </c>
      <c r="G20" s="85">
        <v>0</v>
      </c>
      <c r="H20" s="119">
        <f t="shared" si="1"/>
        <v>0</v>
      </c>
      <c r="L20" s="23"/>
    </row>
    <row r="21" spans="2:12" s="22" customFormat="1" ht="15" customHeight="1">
      <c r="B21" s="184"/>
      <c r="C21" s="21"/>
      <c r="D21" s="152" t="s">
        <v>144</v>
      </c>
      <c r="E21" s="155" t="s">
        <v>0</v>
      </c>
      <c r="F21" s="155">
        <v>2</v>
      </c>
      <c r="G21" s="85">
        <v>0</v>
      </c>
      <c r="H21" s="119">
        <f t="shared" si="1"/>
        <v>0</v>
      </c>
      <c r="L21" s="23"/>
    </row>
    <row r="22" spans="2:12" s="22" customFormat="1" ht="15" customHeight="1">
      <c r="B22" s="184"/>
      <c r="C22" s="21"/>
      <c r="D22" s="152" t="s">
        <v>95</v>
      </c>
      <c r="E22" s="155" t="s">
        <v>0</v>
      </c>
      <c r="F22" s="155">
        <v>1</v>
      </c>
      <c r="G22" s="85">
        <v>0</v>
      </c>
      <c r="H22" s="119">
        <f t="shared" si="1"/>
        <v>0</v>
      </c>
      <c r="L22" s="23"/>
    </row>
    <row r="23" spans="2:12" s="22" customFormat="1" ht="15" customHeight="1">
      <c r="B23" s="184"/>
      <c r="C23" s="21"/>
      <c r="D23" s="152" t="s">
        <v>104</v>
      </c>
      <c r="E23" s="155" t="s">
        <v>0</v>
      </c>
      <c r="F23" s="155">
        <v>1</v>
      </c>
      <c r="G23" s="85">
        <v>0</v>
      </c>
      <c r="H23" s="119">
        <f t="shared" si="1"/>
        <v>0</v>
      </c>
      <c r="L23" s="23"/>
    </row>
    <row r="24" spans="2:12" s="17" customFormat="1" ht="15" customHeight="1">
      <c r="B24" s="184"/>
      <c r="C24" s="21"/>
      <c r="D24" s="170" t="s">
        <v>59</v>
      </c>
      <c r="E24" s="157" t="s">
        <v>0</v>
      </c>
      <c r="F24" s="157">
        <v>1</v>
      </c>
      <c r="G24" s="85">
        <v>0</v>
      </c>
      <c r="H24" s="158">
        <f t="shared" si="1"/>
        <v>0</v>
      </c>
      <c r="I24" s="22"/>
      <c r="L24" s="23"/>
    </row>
    <row r="25" spans="2:12" s="17" customFormat="1" ht="15" customHeight="1">
      <c r="B25" s="184"/>
      <c r="C25" s="21"/>
      <c r="D25" s="170" t="s">
        <v>60</v>
      </c>
      <c r="E25" s="157" t="s">
        <v>0</v>
      </c>
      <c r="F25" s="157">
        <v>1</v>
      </c>
      <c r="G25" s="85">
        <v>0</v>
      </c>
      <c r="H25" s="158">
        <f t="shared" si="1"/>
        <v>0</v>
      </c>
      <c r="I25" s="22"/>
      <c r="L25" s="23"/>
    </row>
    <row r="26" spans="2:12" s="17" customFormat="1" ht="15" customHeight="1">
      <c r="B26" s="184"/>
      <c r="C26" s="21"/>
      <c r="D26" s="170" t="s">
        <v>52</v>
      </c>
      <c r="E26" s="157" t="s">
        <v>0</v>
      </c>
      <c r="F26" s="157">
        <v>1</v>
      </c>
      <c r="G26" s="85">
        <v>0</v>
      </c>
      <c r="H26" s="158">
        <f t="shared" si="1"/>
        <v>0</v>
      </c>
      <c r="I26" s="22"/>
      <c r="L26" s="23"/>
    </row>
    <row r="27" spans="2:12" s="22" customFormat="1" ht="15" customHeight="1">
      <c r="B27" s="184"/>
      <c r="C27" s="21"/>
      <c r="D27" s="170" t="s">
        <v>81</v>
      </c>
      <c r="E27" s="157" t="s">
        <v>0</v>
      </c>
      <c r="F27" s="157">
        <v>2</v>
      </c>
      <c r="G27" s="85">
        <v>0</v>
      </c>
      <c r="H27" s="158">
        <f t="shared" si="1"/>
        <v>0</v>
      </c>
      <c r="L27" s="23"/>
    </row>
    <row r="28" spans="2:12" s="22" customFormat="1" ht="15" customHeight="1">
      <c r="B28" s="184"/>
      <c r="C28" s="21"/>
      <c r="D28" s="152" t="s">
        <v>82</v>
      </c>
      <c r="E28" s="30" t="s">
        <v>0</v>
      </c>
      <c r="F28" s="97">
        <v>1</v>
      </c>
      <c r="G28" s="85">
        <v>0</v>
      </c>
      <c r="H28" s="119">
        <f t="shared" si="1"/>
        <v>0</v>
      </c>
      <c r="L28" s="23"/>
    </row>
    <row r="29" spans="2:12" s="17" customFormat="1" ht="15" customHeight="1">
      <c r="B29" s="184"/>
      <c r="C29" s="21"/>
      <c r="D29" s="152" t="s">
        <v>105</v>
      </c>
      <c r="E29" s="157" t="s">
        <v>0</v>
      </c>
      <c r="F29" s="157">
        <v>3</v>
      </c>
      <c r="G29" s="85">
        <v>0</v>
      </c>
      <c r="H29" s="158">
        <f t="shared" si="1"/>
        <v>0</v>
      </c>
      <c r="I29" s="22"/>
      <c r="L29" s="23"/>
    </row>
    <row r="30" spans="2:12" s="22" customFormat="1" ht="15" customHeight="1">
      <c r="B30" s="184"/>
      <c r="C30" s="21"/>
      <c r="D30" s="152" t="s">
        <v>53</v>
      </c>
      <c r="E30" s="155"/>
      <c r="F30" s="155"/>
      <c r="G30" s="156"/>
      <c r="H30" s="119"/>
      <c r="L30" s="23"/>
    </row>
    <row r="31" spans="2:12" s="22" customFormat="1" ht="15" customHeight="1">
      <c r="B31" s="184"/>
      <c r="C31" s="21"/>
      <c r="D31" s="152" t="s">
        <v>96</v>
      </c>
      <c r="E31" s="155" t="s">
        <v>0</v>
      </c>
      <c r="F31" s="155">
        <v>5</v>
      </c>
      <c r="G31" s="85">
        <v>0</v>
      </c>
      <c r="H31" s="119">
        <f>G31*F31</f>
        <v>0</v>
      </c>
      <c r="L31" s="23"/>
    </row>
    <row r="32" spans="2:12" s="22" customFormat="1" ht="15" customHeight="1">
      <c r="B32" s="184"/>
      <c r="C32" s="21"/>
      <c r="D32" s="152" t="s">
        <v>97</v>
      </c>
      <c r="E32" s="155" t="s">
        <v>0</v>
      </c>
      <c r="F32" s="155">
        <v>1</v>
      </c>
      <c r="G32" s="85">
        <v>0</v>
      </c>
      <c r="H32" s="119">
        <f>G32*F32</f>
        <v>0</v>
      </c>
      <c r="L32" s="23"/>
    </row>
    <row r="33" spans="2:12" s="22" customFormat="1" ht="15" customHeight="1">
      <c r="B33" s="184"/>
      <c r="C33" s="21"/>
      <c r="D33" s="152" t="s">
        <v>98</v>
      </c>
      <c r="E33" s="155" t="s">
        <v>0</v>
      </c>
      <c r="F33" s="155">
        <v>1</v>
      </c>
      <c r="G33" s="85">
        <v>0</v>
      </c>
      <c r="H33" s="119">
        <f>G33*F33</f>
        <v>0</v>
      </c>
      <c r="L33" s="23"/>
    </row>
    <row r="34" spans="2:12" s="22" customFormat="1" ht="15" customHeight="1">
      <c r="B34" s="184"/>
      <c r="C34" s="21"/>
      <c r="D34" s="152" t="s">
        <v>99</v>
      </c>
      <c r="E34" s="155" t="s">
        <v>0</v>
      </c>
      <c r="F34" s="155">
        <v>1</v>
      </c>
      <c r="G34" s="85">
        <v>0</v>
      </c>
      <c r="H34" s="119">
        <f>G34*F34</f>
        <v>0</v>
      </c>
      <c r="L34" s="23"/>
    </row>
    <row r="35" spans="2:12" s="22" customFormat="1" ht="15" customHeight="1">
      <c r="B35" s="184"/>
      <c r="C35" s="21"/>
      <c r="D35" s="152" t="s">
        <v>54</v>
      </c>
      <c r="E35" s="155"/>
      <c r="F35" s="155"/>
      <c r="G35" s="156"/>
      <c r="H35" s="119"/>
      <c r="L35" s="23"/>
    </row>
    <row r="36" spans="2:12" s="22" customFormat="1" ht="15" customHeight="1">
      <c r="B36" s="184"/>
      <c r="C36" s="21"/>
      <c r="D36" s="152" t="s">
        <v>100</v>
      </c>
      <c r="E36" s="157" t="s">
        <v>0</v>
      </c>
      <c r="F36" s="162">
        <v>1</v>
      </c>
      <c r="G36" s="85">
        <v>0</v>
      </c>
      <c r="H36" s="158">
        <f>G36*F36</f>
        <v>0</v>
      </c>
      <c r="L36" s="23"/>
    </row>
    <row r="37" spans="2:12" s="22" customFormat="1" ht="15" customHeight="1">
      <c r="B37" s="184"/>
      <c r="C37" s="21"/>
      <c r="D37" s="152" t="s">
        <v>101</v>
      </c>
      <c r="E37" s="157" t="s">
        <v>0</v>
      </c>
      <c r="F37" s="162">
        <v>1</v>
      </c>
      <c r="G37" s="85">
        <v>0</v>
      </c>
      <c r="H37" s="158">
        <f>G37*F37</f>
        <v>0</v>
      </c>
      <c r="L37" s="23"/>
    </row>
    <row r="38" spans="2:12" s="22" customFormat="1" ht="15" customHeight="1">
      <c r="B38" s="184"/>
      <c r="C38" s="21"/>
      <c r="D38" s="170" t="s">
        <v>107</v>
      </c>
      <c r="E38" s="157" t="s">
        <v>0</v>
      </c>
      <c r="F38" s="157">
        <v>15</v>
      </c>
      <c r="G38" s="85">
        <v>0</v>
      </c>
      <c r="H38" s="158">
        <f aca="true" t="shared" si="2" ref="H38:H58">G38*F38</f>
        <v>0</v>
      </c>
      <c r="L38" s="23"/>
    </row>
    <row r="39" spans="2:12" s="22" customFormat="1" ht="15" customHeight="1">
      <c r="B39" s="184"/>
      <c r="C39" s="21"/>
      <c r="D39" s="170" t="s">
        <v>108</v>
      </c>
      <c r="E39" s="157" t="s">
        <v>0</v>
      </c>
      <c r="F39" s="157">
        <v>2</v>
      </c>
      <c r="G39" s="85">
        <v>0</v>
      </c>
      <c r="H39" s="158">
        <f t="shared" si="2"/>
        <v>0</v>
      </c>
      <c r="L39" s="23"/>
    </row>
    <row r="40" spans="2:12" s="22" customFormat="1" ht="15" customHeight="1">
      <c r="B40" s="184"/>
      <c r="C40" s="21"/>
      <c r="D40" s="170" t="s">
        <v>122</v>
      </c>
      <c r="E40" s="157" t="s">
        <v>8</v>
      </c>
      <c r="F40" s="157">
        <v>2.5</v>
      </c>
      <c r="G40" s="85">
        <v>0</v>
      </c>
      <c r="H40" s="158">
        <f>G40*F40</f>
        <v>0</v>
      </c>
      <c r="L40" s="23"/>
    </row>
    <row r="41" spans="2:12" s="22" customFormat="1" ht="15" customHeight="1">
      <c r="B41" s="184"/>
      <c r="C41" s="21"/>
      <c r="D41" s="170" t="s">
        <v>123</v>
      </c>
      <c r="E41" s="157" t="s">
        <v>8</v>
      </c>
      <c r="F41" s="157">
        <v>1.2</v>
      </c>
      <c r="G41" s="85">
        <v>0</v>
      </c>
      <c r="H41" s="158">
        <f>G41*F41</f>
        <v>0</v>
      </c>
      <c r="L41" s="23"/>
    </row>
    <row r="42" spans="2:12" s="22" customFormat="1" ht="15" customHeight="1">
      <c r="B42" s="184"/>
      <c r="C42" s="21"/>
      <c r="D42" s="170" t="s">
        <v>124</v>
      </c>
      <c r="E42" s="157" t="s">
        <v>0</v>
      </c>
      <c r="F42" s="157">
        <v>4</v>
      </c>
      <c r="G42" s="85">
        <v>0</v>
      </c>
      <c r="H42" s="158">
        <f>G42*F42</f>
        <v>0</v>
      </c>
      <c r="L42" s="23"/>
    </row>
    <row r="43" spans="2:12" s="22" customFormat="1" ht="15" customHeight="1">
      <c r="B43" s="184"/>
      <c r="C43" s="21"/>
      <c r="D43" s="152" t="s">
        <v>148</v>
      </c>
      <c r="E43" s="155" t="s">
        <v>8</v>
      </c>
      <c r="F43" s="155">
        <v>1.6</v>
      </c>
      <c r="G43" s="85">
        <v>0</v>
      </c>
      <c r="H43" s="119">
        <f>G43*F43</f>
        <v>0</v>
      </c>
      <c r="L43" s="23"/>
    </row>
    <row r="44" spans="2:12" s="22" customFormat="1" ht="15" customHeight="1">
      <c r="B44" s="184"/>
      <c r="C44" s="21"/>
      <c r="D44" s="152" t="s">
        <v>147</v>
      </c>
      <c r="E44" s="155" t="s">
        <v>8</v>
      </c>
      <c r="F44" s="155">
        <v>0.5</v>
      </c>
      <c r="G44" s="85">
        <v>0</v>
      </c>
      <c r="H44" s="119">
        <f>G44*F44</f>
        <v>0</v>
      </c>
      <c r="L44" s="23"/>
    </row>
    <row r="45" spans="2:12" s="17" customFormat="1" ht="15" customHeight="1">
      <c r="B45" s="184"/>
      <c r="C45" s="21"/>
      <c r="D45" s="152" t="s">
        <v>106</v>
      </c>
      <c r="E45" s="155" t="s">
        <v>8</v>
      </c>
      <c r="F45" s="155">
        <v>2.7</v>
      </c>
      <c r="G45" s="85">
        <v>0</v>
      </c>
      <c r="H45" s="119">
        <f t="shared" si="2"/>
        <v>0</v>
      </c>
      <c r="I45" s="22"/>
      <c r="L45" s="23"/>
    </row>
    <row r="46" spans="2:12" s="22" customFormat="1" ht="15" customHeight="1">
      <c r="B46" s="184"/>
      <c r="C46" s="21"/>
      <c r="D46" s="152" t="s">
        <v>102</v>
      </c>
      <c r="E46" s="157" t="s">
        <v>0</v>
      </c>
      <c r="F46" s="157">
        <v>2</v>
      </c>
      <c r="G46" s="85">
        <v>0</v>
      </c>
      <c r="H46" s="158">
        <f t="shared" si="2"/>
        <v>0</v>
      </c>
      <c r="L46" s="23"/>
    </row>
    <row r="47" spans="2:12" s="22" customFormat="1" ht="15" customHeight="1">
      <c r="B47" s="184"/>
      <c r="C47" s="21"/>
      <c r="D47" s="152" t="s">
        <v>80</v>
      </c>
      <c r="E47" s="157" t="s">
        <v>0</v>
      </c>
      <c r="F47" s="157">
        <v>3</v>
      </c>
      <c r="G47" s="85">
        <v>0</v>
      </c>
      <c r="H47" s="158">
        <f t="shared" si="2"/>
        <v>0</v>
      </c>
      <c r="L47" s="23"/>
    </row>
    <row r="48" spans="2:12" s="22" customFormat="1" ht="15" customHeight="1">
      <c r="B48" s="184"/>
      <c r="C48" s="21"/>
      <c r="D48" s="152" t="s">
        <v>146</v>
      </c>
      <c r="E48" s="157" t="s">
        <v>0</v>
      </c>
      <c r="F48" s="157">
        <v>1</v>
      </c>
      <c r="G48" s="85">
        <v>0</v>
      </c>
      <c r="H48" s="158">
        <f>G48*F48</f>
        <v>0</v>
      </c>
      <c r="L48" s="23"/>
    </row>
    <row r="49" spans="2:12" s="22" customFormat="1" ht="15" customHeight="1">
      <c r="B49" s="184"/>
      <c r="C49" s="21"/>
      <c r="D49" s="152" t="s">
        <v>103</v>
      </c>
      <c r="E49" s="157" t="s">
        <v>0</v>
      </c>
      <c r="F49" s="157">
        <v>2</v>
      </c>
      <c r="G49" s="85">
        <v>0</v>
      </c>
      <c r="H49" s="158">
        <f t="shared" si="2"/>
        <v>0</v>
      </c>
      <c r="L49" s="23"/>
    </row>
    <row r="50" spans="2:12" s="22" customFormat="1" ht="15" customHeight="1">
      <c r="B50" s="184"/>
      <c r="C50" s="21"/>
      <c r="D50" s="152" t="s">
        <v>86</v>
      </c>
      <c r="E50" s="157" t="s">
        <v>0</v>
      </c>
      <c r="F50" s="157">
        <v>1</v>
      </c>
      <c r="G50" s="85">
        <v>0</v>
      </c>
      <c r="H50" s="158">
        <f t="shared" si="2"/>
        <v>0</v>
      </c>
      <c r="L50" s="23"/>
    </row>
    <row r="51" spans="2:12" s="22" customFormat="1" ht="15" customHeight="1">
      <c r="B51" s="184"/>
      <c r="C51" s="21"/>
      <c r="D51" s="152" t="s">
        <v>61</v>
      </c>
      <c r="E51" s="155" t="s">
        <v>8</v>
      </c>
      <c r="F51" s="155">
        <v>5</v>
      </c>
      <c r="G51" s="85">
        <v>0</v>
      </c>
      <c r="H51" s="119">
        <f t="shared" si="2"/>
        <v>0</v>
      </c>
      <c r="L51" s="23"/>
    </row>
    <row r="52" spans="2:12" s="22" customFormat="1" ht="15" customHeight="1">
      <c r="B52" s="184"/>
      <c r="C52" s="21"/>
      <c r="D52" s="152" t="s">
        <v>62</v>
      </c>
      <c r="E52" s="155" t="s">
        <v>8</v>
      </c>
      <c r="F52" s="155">
        <v>2</v>
      </c>
      <c r="G52" s="85">
        <v>0</v>
      </c>
      <c r="H52" s="119">
        <f t="shared" si="2"/>
        <v>0</v>
      </c>
      <c r="L52" s="23"/>
    </row>
    <row r="53" spans="2:12" s="22" customFormat="1" ht="15" customHeight="1">
      <c r="B53" s="184"/>
      <c r="C53" s="21"/>
      <c r="D53" s="152" t="s">
        <v>63</v>
      </c>
      <c r="E53" s="155" t="s">
        <v>8</v>
      </c>
      <c r="F53" s="155">
        <v>2</v>
      </c>
      <c r="G53" s="85">
        <v>0</v>
      </c>
      <c r="H53" s="119">
        <f t="shared" si="2"/>
        <v>0</v>
      </c>
      <c r="L53" s="23"/>
    </row>
    <row r="54" spans="2:12" s="22" customFormat="1" ht="15" customHeight="1">
      <c r="B54" s="184"/>
      <c r="C54" s="21"/>
      <c r="D54" s="152" t="s">
        <v>64</v>
      </c>
      <c r="E54" s="155" t="s">
        <v>8</v>
      </c>
      <c r="F54" s="155">
        <v>40</v>
      </c>
      <c r="G54" s="85">
        <v>0</v>
      </c>
      <c r="H54" s="119">
        <f t="shared" si="2"/>
        <v>0</v>
      </c>
      <c r="L54" s="23"/>
    </row>
    <row r="55" spans="2:12" s="22" customFormat="1" ht="15" customHeight="1">
      <c r="B55" s="184"/>
      <c r="C55" s="21"/>
      <c r="D55" s="152" t="s">
        <v>65</v>
      </c>
      <c r="E55" s="155" t="s">
        <v>8</v>
      </c>
      <c r="F55" s="155">
        <v>6</v>
      </c>
      <c r="G55" s="85">
        <v>0</v>
      </c>
      <c r="H55" s="119">
        <f t="shared" si="2"/>
        <v>0</v>
      </c>
      <c r="L55" s="23"/>
    </row>
    <row r="56" spans="2:12" s="22" customFormat="1" ht="15" customHeight="1">
      <c r="B56" s="184"/>
      <c r="C56" s="21"/>
      <c r="D56" s="152" t="s">
        <v>114</v>
      </c>
      <c r="E56" s="155" t="s">
        <v>8</v>
      </c>
      <c r="F56" s="155">
        <v>60</v>
      </c>
      <c r="G56" s="85">
        <v>0</v>
      </c>
      <c r="H56" s="119">
        <f t="shared" si="2"/>
        <v>0</v>
      </c>
      <c r="L56" s="23"/>
    </row>
    <row r="57" spans="2:12" s="22" customFormat="1" ht="15" customHeight="1">
      <c r="B57" s="184"/>
      <c r="C57" s="21"/>
      <c r="D57" s="152" t="s">
        <v>115</v>
      </c>
      <c r="E57" s="155" t="s">
        <v>8</v>
      </c>
      <c r="F57" s="155">
        <v>4</v>
      </c>
      <c r="G57" s="85">
        <v>0</v>
      </c>
      <c r="H57" s="119">
        <f t="shared" si="2"/>
        <v>0</v>
      </c>
      <c r="L57" s="23"/>
    </row>
    <row r="58" spans="2:12" s="22" customFormat="1" ht="15" customHeight="1">
      <c r="B58" s="184"/>
      <c r="C58" s="21"/>
      <c r="D58" s="152" t="s">
        <v>66</v>
      </c>
      <c r="E58" s="155" t="s">
        <v>8</v>
      </c>
      <c r="F58" s="155">
        <v>2</v>
      </c>
      <c r="G58" s="85">
        <v>0</v>
      </c>
      <c r="H58" s="119">
        <f t="shared" si="2"/>
        <v>0</v>
      </c>
      <c r="L58" s="23"/>
    </row>
    <row r="59" spans="2:12" s="17" customFormat="1" ht="15" customHeight="1">
      <c r="B59" s="184"/>
      <c r="C59" s="21"/>
      <c r="D59" s="152" t="s">
        <v>67</v>
      </c>
      <c r="E59" s="155" t="s">
        <v>8</v>
      </c>
      <c r="F59" s="155">
        <v>20</v>
      </c>
      <c r="G59" s="85">
        <v>0</v>
      </c>
      <c r="H59" s="119">
        <f aca="true" t="shared" si="3" ref="H59:H66">G59*F59</f>
        <v>0</v>
      </c>
      <c r="I59" s="22"/>
      <c r="L59" s="23"/>
    </row>
    <row r="60" spans="2:12" s="22" customFormat="1" ht="15" customHeight="1">
      <c r="B60" s="184"/>
      <c r="C60" s="21"/>
      <c r="D60" s="152" t="s">
        <v>149</v>
      </c>
      <c r="E60" s="155" t="s">
        <v>8</v>
      </c>
      <c r="F60" s="155">
        <v>2</v>
      </c>
      <c r="G60" s="85">
        <v>0</v>
      </c>
      <c r="H60" s="119">
        <f>G60*F60</f>
        <v>0</v>
      </c>
      <c r="L60" s="23"/>
    </row>
    <row r="61" spans="2:12" s="17" customFormat="1" ht="15" customHeight="1">
      <c r="B61" s="184"/>
      <c r="C61" s="21"/>
      <c r="D61" s="152" t="s">
        <v>68</v>
      </c>
      <c r="E61" s="155" t="s">
        <v>8</v>
      </c>
      <c r="F61" s="155">
        <v>8</v>
      </c>
      <c r="G61" s="85">
        <v>0</v>
      </c>
      <c r="H61" s="119">
        <f t="shared" si="3"/>
        <v>0</v>
      </c>
      <c r="I61" s="22"/>
      <c r="L61" s="23"/>
    </row>
    <row r="62" spans="2:12" s="17" customFormat="1" ht="15" customHeight="1">
      <c r="B62" s="184"/>
      <c r="C62" s="21"/>
      <c r="D62" s="152" t="s">
        <v>116</v>
      </c>
      <c r="E62" s="155" t="s">
        <v>8</v>
      </c>
      <c r="F62" s="155">
        <v>8</v>
      </c>
      <c r="G62" s="85">
        <v>0</v>
      </c>
      <c r="H62" s="119">
        <f t="shared" si="3"/>
        <v>0</v>
      </c>
      <c r="I62" s="22"/>
      <c r="L62" s="23"/>
    </row>
    <row r="63" spans="2:12" s="22" customFormat="1" ht="15" customHeight="1">
      <c r="B63" s="184"/>
      <c r="C63" s="21"/>
      <c r="D63" s="152" t="s">
        <v>118</v>
      </c>
      <c r="E63" s="155" t="s">
        <v>8</v>
      </c>
      <c r="F63" s="155">
        <v>5</v>
      </c>
      <c r="G63" s="85">
        <v>0</v>
      </c>
      <c r="H63" s="119">
        <f>G63*F63</f>
        <v>0</v>
      </c>
      <c r="L63" s="23"/>
    </row>
    <row r="64" spans="2:12" s="22" customFormat="1" ht="15" customHeight="1">
      <c r="B64" s="184"/>
      <c r="C64" s="21"/>
      <c r="D64" s="152" t="s">
        <v>117</v>
      </c>
      <c r="E64" s="155" t="s">
        <v>8</v>
      </c>
      <c r="F64" s="155">
        <v>12</v>
      </c>
      <c r="G64" s="85">
        <v>0</v>
      </c>
      <c r="H64" s="119">
        <f t="shared" si="3"/>
        <v>0</v>
      </c>
      <c r="L64" s="23"/>
    </row>
    <row r="65" spans="2:12" s="22" customFormat="1" ht="15" customHeight="1">
      <c r="B65" s="184"/>
      <c r="C65" s="21"/>
      <c r="D65" s="152" t="s">
        <v>69</v>
      </c>
      <c r="E65" s="155" t="s">
        <v>8</v>
      </c>
      <c r="F65" s="155">
        <v>30</v>
      </c>
      <c r="G65" s="85">
        <v>0</v>
      </c>
      <c r="H65" s="119">
        <f t="shared" si="3"/>
        <v>0</v>
      </c>
      <c r="L65" s="23"/>
    </row>
    <row r="66" spans="2:12" s="17" customFormat="1" ht="15" customHeight="1">
      <c r="B66" s="184"/>
      <c r="C66" s="21"/>
      <c r="D66" s="152" t="s">
        <v>119</v>
      </c>
      <c r="E66" s="155" t="s">
        <v>8</v>
      </c>
      <c r="F66" s="155">
        <v>10</v>
      </c>
      <c r="G66" s="85">
        <v>0</v>
      </c>
      <c r="H66" s="119">
        <f t="shared" si="3"/>
        <v>0</v>
      </c>
      <c r="I66" s="22"/>
      <c r="L66" s="23"/>
    </row>
    <row r="67" spans="2:12" s="22" customFormat="1" ht="15" customHeight="1">
      <c r="B67" s="184"/>
      <c r="C67" s="21"/>
      <c r="D67" s="152" t="s">
        <v>151</v>
      </c>
      <c r="E67" s="155" t="s">
        <v>8</v>
      </c>
      <c r="F67" s="155">
        <v>8</v>
      </c>
      <c r="G67" s="85">
        <v>0</v>
      </c>
      <c r="H67" s="119">
        <f aca="true" t="shared" si="4" ref="H67:H77">G67*F67</f>
        <v>0</v>
      </c>
      <c r="L67" s="23"/>
    </row>
    <row r="68" spans="2:12" s="22" customFormat="1" ht="15" customHeight="1">
      <c r="B68" s="184"/>
      <c r="C68" s="21"/>
      <c r="D68" s="152" t="s">
        <v>150</v>
      </c>
      <c r="E68" s="155" t="s">
        <v>8</v>
      </c>
      <c r="F68" s="155">
        <v>8</v>
      </c>
      <c r="G68" s="85">
        <v>0</v>
      </c>
      <c r="H68" s="119">
        <f t="shared" si="4"/>
        <v>0</v>
      </c>
      <c r="L68" s="23"/>
    </row>
    <row r="69" spans="2:12" s="22" customFormat="1" ht="15" customHeight="1">
      <c r="B69" s="184"/>
      <c r="C69" s="21"/>
      <c r="D69" s="152" t="s">
        <v>45</v>
      </c>
      <c r="E69" s="155" t="s">
        <v>8</v>
      </c>
      <c r="F69" s="155">
        <v>30</v>
      </c>
      <c r="G69" s="85">
        <v>0</v>
      </c>
      <c r="H69" s="119">
        <f t="shared" si="4"/>
        <v>0</v>
      </c>
      <c r="L69" s="23"/>
    </row>
    <row r="70" spans="2:12" s="22" customFormat="1" ht="15" customHeight="1">
      <c r="B70" s="184"/>
      <c r="C70" s="21"/>
      <c r="D70" s="152" t="s">
        <v>51</v>
      </c>
      <c r="E70" s="155" t="s">
        <v>0</v>
      </c>
      <c r="F70" s="155">
        <v>2</v>
      </c>
      <c r="G70" s="85">
        <v>0</v>
      </c>
      <c r="H70" s="119">
        <f t="shared" si="4"/>
        <v>0</v>
      </c>
      <c r="L70" s="23"/>
    </row>
    <row r="71" spans="2:12" s="22" customFormat="1" ht="15" customHeight="1">
      <c r="B71" s="184"/>
      <c r="C71" s="21"/>
      <c r="D71" s="152" t="s">
        <v>42</v>
      </c>
      <c r="E71" s="155" t="s">
        <v>0</v>
      </c>
      <c r="F71" s="155">
        <v>1</v>
      </c>
      <c r="G71" s="85">
        <v>0</v>
      </c>
      <c r="H71" s="119">
        <f t="shared" si="4"/>
        <v>0</v>
      </c>
      <c r="L71" s="23"/>
    </row>
    <row r="72" spans="2:12" s="22" customFormat="1" ht="15" customHeight="1">
      <c r="B72" s="184"/>
      <c r="C72" s="21"/>
      <c r="D72" s="152" t="s">
        <v>46</v>
      </c>
      <c r="E72" s="155" t="s">
        <v>0</v>
      </c>
      <c r="F72" s="155">
        <v>60</v>
      </c>
      <c r="G72" s="85">
        <v>0</v>
      </c>
      <c r="H72" s="119">
        <f t="shared" si="4"/>
        <v>0</v>
      </c>
      <c r="L72" s="23"/>
    </row>
    <row r="73" spans="2:12" s="22" customFormat="1" ht="15" customHeight="1">
      <c r="B73" s="184"/>
      <c r="C73" s="21"/>
      <c r="D73" s="152" t="s">
        <v>47</v>
      </c>
      <c r="E73" s="155" t="s">
        <v>48</v>
      </c>
      <c r="F73" s="155">
        <v>40</v>
      </c>
      <c r="G73" s="85">
        <v>0</v>
      </c>
      <c r="H73" s="119">
        <f t="shared" si="4"/>
        <v>0</v>
      </c>
      <c r="L73" s="23"/>
    </row>
    <row r="74" spans="2:12" s="22" customFormat="1" ht="15" customHeight="1">
      <c r="B74" s="184"/>
      <c r="C74" s="21"/>
      <c r="D74" s="152" t="s">
        <v>152</v>
      </c>
      <c r="E74" s="155" t="s">
        <v>30</v>
      </c>
      <c r="F74" s="155">
        <v>1</v>
      </c>
      <c r="G74" s="85">
        <v>0</v>
      </c>
      <c r="H74" s="119">
        <f t="shared" si="4"/>
        <v>0</v>
      </c>
      <c r="L74" s="23"/>
    </row>
    <row r="75" spans="2:12" s="22" customFormat="1" ht="15" customHeight="1">
      <c r="B75" s="184"/>
      <c r="C75" s="21"/>
      <c r="D75" s="152" t="s">
        <v>121</v>
      </c>
      <c r="E75" s="155" t="s">
        <v>8</v>
      </c>
      <c r="F75" s="155">
        <v>6</v>
      </c>
      <c r="G75" s="85">
        <v>0</v>
      </c>
      <c r="H75" s="119">
        <f>G75*F75</f>
        <v>0</v>
      </c>
      <c r="L75" s="23"/>
    </row>
    <row r="76" spans="2:12" s="22" customFormat="1" ht="15" customHeight="1">
      <c r="B76" s="184"/>
      <c r="C76" s="21"/>
      <c r="D76" s="152" t="s">
        <v>120</v>
      </c>
      <c r="E76" s="155" t="s">
        <v>0</v>
      </c>
      <c r="F76" s="155">
        <v>7</v>
      </c>
      <c r="G76" s="85">
        <v>0</v>
      </c>
      <c r="H76" s="119">
        <f>G76*F76</f>
        <v>0</v>
      </c>
      <c r="L76" s="23"/>
    </row>
    <row r="77" spans="2:12" s="22" customFormat="1" ht="15" customHeight="1">
      <c r="B77" s="184"/>
      <c r="C77" s="21"/>
      <c r="D77" s="152" t="s">
        <v>41</v>
      </c>
      <c r="E77" s="155" t="s">
        <v>30</v>
      </c>
      <c r="F77" s="155">
        <v>1</v>
      </c>
      <c r="G77" s="85">
        <v>0</v>
      </c>
      <c r="H77" s="119">
        <f t="shared" si="4"/>
        <v>0</v>
      </c>
      <c r="L77" s="23"/>
    </row>
    <row r="78" spans="2:8" s="75" customFormat="1" ht="15.75" customHeight="1">
      <c r="B78" s="184"/>
      <c r="C78" s="147"/>
      <c r="D78" s="171" t="s">
        <v>83</v>
      </c>
      <c r="E78" s="160"/>
      <c r="F78" s="153"/>
      <c r="G78" s="151"/>
      <c r="H78" s="119"/>
    </row>
    <row r="79" spans="2:8" s="75" customFormat="1" ht="15.75" customHeight="1">
      <c r="B79" s="184"/>
      <c r="C79" s="147"/>
      <c r="D79" s="154" t="s">
        <v>84</v>
      </c>
      <c r="E79" s="160" t="s">
        <v>0</v>
      </c>
      <c r="F79" s="153">
        <v>1</v>
      </c>
      <c r="G79" s="85">
        <v>0</v>
      </c>
      <c r="H79" s="119">
        <f>G79*F79</f>
        <v>0</v>
      </c>
    </row>
    <row r="80" spans="2:8" s="75" customFormat="1" ht="15.75" customHeight="1">
      <c r="B80" s="184"/>
      <c r="C80" s="147"/>
      <c r="D80" s="154" t="s">
        <v>85</v>
      </c>
      <c r="E80" s="160" t="s">
        <v>0</v>
      </c>
      <c r="F80" s="153">
        <v>3</v>
      </c>
      <c r="G80" s="85">
        <v>0</v>
      </c>
      <c r="H80" s="119">
        <f>G80*F80</f>
        <v>0</v>
      </c>
    </row>
    <row r="81" spans="2:8" s="75" customFormat="1" ht="15.75" customHeight="1">
      <c r="B81" s="184"/>
      <c r="C81" s="147"/>
      <c r="D81" s="154" t="s">
        <v>86</v>
      </c>
      <c r="E81" s="160" t="s">
        <v>0</v>
      </c>
      <c r="F81" s="153">
        <v>1</v>
      </c>
      <c r="G81" s="85">
        <v>0</v>
      </c>
      <c r="H81" s="119">
        <f>G81*F81</f>
        <v>0</v>
      </c>
    </row>
    <row r="82" spans="2:8" s="75" customFormat="1" ht="15.75" customHeight="1">
      <c r="B82" s="184"/>
      <c r="C82" s="147"/>
      <c r="D82" s="159" t="s">
        <v>49</v>
      </c>
      <c r="E82" s="160"/>
      <c r="F82" s="153"/>
      <c r="G82" s="151"/>
      <c r="H82" s="119"/>
    </row>
    <row r="83" spans="2:8" s="75" customFormat="1" ht="15.75" customHeight="1">
      <c r="B83" s="184"/>
      <c r="C83" s="147"/>
      <c r="D83" s="154" t="s">
        <v>50</v>
      </c>
      <c r="E83" s="160" t="s">
        <v>0</v>
      </c>
      <c r="F83" s="153">
        <v>1</v>
      </c>
      <c r="G83" s="85">
        <v>0</v>
      </c>
      <c r="H83" s="119">
        <f>G83*F83</f>
        <v>0</v>
      </c>
    </row>
    <row r="84" spans="2:9" ht="15.75" customHeight="1" thickBot="1">
      <c r="B84" s="184"/>
      <c r="C84" s="72"/>
      <c r="D84" s="188"/>
      <c r="E84" s="189"/>
      <c r="F84" s="190"/>
      <c r="G84" s="73"/>
      <c r="H84" s="123"/>
      <c r="I84" s="8"/>
    </row>
    <row r="85" spans="2:9" ht="15.75" customHeight="1">
      <c r="B85" s="184"/>
      <c r="C85" s="68"/>
      <c r="D85" s="69" t="s">
        <v>16</v>
      </c>
      <c r="E85" s="70"/>
      <c r="F85" s="77"/>
      <c r="G85" s="71"/>
      <c r="H85" s="124"/>
      <c r="I85" s="8"/>
    </row>
    <row r="86" spans="2:9" ht="15.75" customHeight="1">
      <c r="B86" s="184"/>
      <c r="C86" s="21"/>
      <c r="D86" s="25" t="s">
        <v>17</v>
      </c>
      <c r="E86" s="90" t="s">
        <v>13</v>
      </c>
      <c r="F86" s="98">
        <v>5</v>
      </c>
      <c r="G86" s="49">
        <f>F86/100*(H91+H92+H93+H94+H95+H98+H99)</f>
        <v>0</v>
      </c>
      <c r="H86" s="115">
        <f>G86</f>
        <v>0</v>
      </c>
      <c r="I86" s="8"/>
    </row>
    <row r="87" spans="2:9" ht="15.75" customHeight="1">
      <c r="B87" s="184"/>
      <c r="C87" s="21"/>
      <c r="D87" s="25" t="s">
        <v>18</v>
      </c>
      <c r="E87" s="90" t="s">
        <v>13</v>
      </c>
      <c r="F87" s="98">
        <v>2</v>
      </c>
      <c r="G87" s="49">
        <f>F87/100*(H91+H92+H93+H94+H95+H98+H99)</f>
        <v>0</v>
      </c>
      <c r="H87" s="115">
        <f>G87</f>
        <v>0</v>
      </c>
      <c r="I87" s="8"/>
    </row>
    <row r="88" spans="2:9" ht="15.75" customHeight="1" thickBot="1">
      <c r="B88" s="184"/>
      <c r="C88" s="72"/>
      <c r="D88" s="186"/>
      <c r="E88" s="187"/>
      <c r="F88" s="187"/>
      <c r="G88" s="73"/>
      <c r="H88" s="123"/>
      <c r="I88" s="8"/>
    </row>
    <row r="89" spans="2:9" ht="15.75" customHeight="1">
      <c r="B89" s="184"/>
      <c r="C89" s="125"/>
      <c r="D89" s="149" t="s">
        <v>6</v>
      </c>
      <c r="E89" s="125"/>
      <c r="F89" s="126"/>
      <c r="G89" s="125"/>
      <c r="H89" s="127"/>
      <c r="I89" s="8"/>
    </row>
    <row r="90" spans="2:9" ht="15.75" customHeight="1">
      <c r="B90" s="184"/>
      <c r="C90" s="15"/>
      <c r="D90" s="20" t="s">
        <v>7</v>
      </c>
      <c r="E90" s="18"/>
      <c r="F90" s="67"/>
      <c r="G90" s="18"/>
      <c r="H90" s="116"/>
      <c r="I90" s="8"/>
    </row>
    <row r="91" spans="2:9" ht="15.75" customHeight="1">
      <c r="B91" s="184"/>
      <c r="C91" s="15"/>
      <c r="D91" s="161" t="s">
        <v>153</v>
      </c>
      <c r="E91" s="160" t="s">
        <v>0</v>
      </c>
      <c r="F91" s="153">
        <v>1</v>
      </c>
      <c r="G91" s="85">
        <v>0</v>
      </c>
      <c r="H91" s="119">
        <f>G91*F91</f>
        <v>0</v>
      </c>
      <c r="I91" s="8"/>
    </row>
    <row r="92" spans="2:8" s="75" customFormat="1" ht="15.75" customHeight="1">
      <c r="B92" s="184"/>
      <c r="C92" s="15"/>
      <c r="D92" s="161" t="s">
        <v>87</v>
      </c>
      <c r="E92" s="160" t="s">
        <v>0</v>
      </c>
      <c r="F92" s="153">
        <v>1</v>
      </c>
      <c r="G92" s="85">
        <v>0</v>
      </c>
      <c r="H92" s="119">
        <f>G92*F92</f>
        <v>0</v>
      </c>
    </row>
    <row r="93" spans="2:9" ht="15.75" customHeight="1">
      <c r="B93" s="184"/>
      <c r="C93" s="15"/>
      <c r="D93" s="152" t="s">
        <v>38</v>
      </c>
      <c r="E93" s="160" t="s">
        <v>0</v>
      </c>
      <c r="F93" s="153">
        <v>1</v>
      </c>
      <c r="G93" s="85">
        <v>0</v>
      </c>
      <c r="H93" s="119">
        <f>G93*F93</f>
        <v>0</v>
      </c>
      <c r="I93" s="8"/>
    </row>
    <row r="94" spans="2:9" ht="15.75" customHeight="1">
      <c r="B94" s="184"/>
      <c r="C94" s="16"/>
      <c r="D94" s="152" t="s">
        <v>39</v>
      </c>
      <c r="E94" s="160" t="s">
        <v>0</v>
      </c>
      <c r="F94" s="153">
        <v>1</v>
      </c>
      <c r="G94" s="85">
        <v>0</v>
      </c>
      <c r="H94" s="119">
        <f>G94*F94</f>
        <v>0</v>
      </c>
      <c r="I94" s="8"/>
    </row>
    <row r="95" spans="2:9" ht="15.75" customHeight="1">
      <c r="B95" s="184"/>
      <c r="C95" s="16"/>
      <c r="D95" s="152" t="s">
        <v>40</v>
      </c>
      <c r="E95" s="160" t="s">
        <v>0</v>
      </c>
      <c r="F95" s="153">
        <v>1</v>
      </c>
      <c r="G95" s="85">
        <v>0</v>
      </c>
      <c r="H95" s="119">
        <f>G95*F95</f>
        <v>0</v>
      </c>
      <c r="I95" s="8"/>
    </row>
    <row r="96" spans="2:9" ht="15.75" customHeight="1">
      <c r="B96" s="184"/>
      <c r="C96" s="16"/>
      <c r="D96" s="29"/>
      <c r="E96" s="30"/>
      <c r="F96" s="97"/>
      <c r="G96" s="88"/>
      <c r="H96" s="119"/>
      <c r="I96" s="8"/>
    </row>
    <row r="97" spans="2:9" ht="15.75" customHeight="1">
      <c r="B97" s="184"/>
      <c r="C97" s="21"/>
      <c r="D97" s="20" t="s">
        <v>9</v>
      </c>
      <c r="E97" s="24"/>
      <c r="F97" s="65"/>
      <c r="G97" s="87"/>
      <c r="H97" s="108"/>
      <c r="I97" s="8"/>
    </row>
    <row r="98" spans="2:10" s="7" customFormat="1" ht="16.5" customHeight="1">
      <c r="B98" s="184"/>
      <c r="C98" s="21"/>
      <c r="D98" s="25" t="s">
        <v>10</v>
      </c>
      <c r="E98" s="24" t="s">
        <v>1</v>
      </c>
      <c r="F98" s="97">
        <v>50</v>
      </c>
      <c r="G98" s="85">
        <v>0</v>
      </c>
      <c r="H98" s="108">
        <f>G98*F98</f>
        <v>0</v>
      </c>
      <c r="I98" s="6"/>
      <c r="J98" s="11"/>
    </row>
    <row r="99" spans="2:10" s="7" customFormat="1" ht="16.5" customHeight="1">
      <c r="B99" s="184"/>
      <c r="C99" s="21"/>
      <c r="D99" s="25" t="s">
        <v>20</v>
      </c>
      <c r="E99" s="24" t="s">
        <v>1</v>
      </c>
      <c r="F99" s="97">
        <v>25</v>
      </c>
      <c r="G99" s="85">
        <v>0</v>
      </c>
      <c r="H99" s="108">
        <f>G99*F99</f>
        <v>0</v>
      </c>
      <c r="I99" s="6"/>
      <c r="J99" s="11"/>
    </row>
    <row r="100" spans="2:10" s="7" customFormat="1" ht="16.5" customHeight="1">
      <c r="B100" s="184"/>
      <c r="C100" s="21"/>
      <c r="D100" s="25"/>
      <c r="E100" s="24"/>
      <c r="F100" s="65"/>
      <c r="G100" s="87"/>
      <c r="H100" s="108"/>
      <c r="I100" s="6"/>
      <c r="J100" s="11"/>
    </row>
    <row r="101" spans="2:10" s="7" customFormat="1" ht="16.5" customHeight="1">
      <c r="B101" s="184"/>
      <c r="C101" s="21"/>
      <c r="D101" s="20" t="s">
        <v>11</v>
      </c>
      <c r="E101" s="24"/>
      <c r="F101" s="65"/>
      <c r="G101" s="87"/>
      <c r="H101" s="108"/>
      <c r="I101" s="6"/>
      <c r="J101" s="11"/>
    </row>
    <row r="102" spans="2:10" s="7" customFormat="1" ht="16.5" customHeight="1">
      <c r="B102" s="184"/>
      <c r="C102" s="21"/>
      <c r="D102" s="25" t="s">
        <v>12</v>
      </c>
      <c r="E102" s="24" t="s">
        <v>13</v>
      </c>
      <c r="F102" s="65">
        <v>2</v>
      </c>
      <c r="G102" s="49">
        <f>F102/100*(SUM(H7:H81))</f>
        <v>0</v>
      </c>
      <c r="H102" s="108">
        <f>G102</f>
        <v>0</v>
      </c>
      <c r="I102" s="6"/>
      <c r="J102" s="11"/>
    </row>
    <row r="103" spans="2:10" s="7" customFormat="1" ht="16.5" customHeight="1">
      <c r="B103" s="184"/>
      <c r="C103" s="168"/>
      <c r="D103" s="19"/>
      <c r="E103" s="27"/>
      <c r="F103" s="27"/>
      <c r="G103" s="19"/>
      <c r="H103" s="117"/>
      <c r="I103" s="6"/>
      <c r="J103" s="11"/>
    </row>
    <row r="104" spans="2:10" s="7" customFormat="1" ht="16.5" customHeight="1" thickBot="1">
      <c r="B104" s="185"/>
      <c r="C104" s="166"/>
      <c r="D104" s="110"/>
      <c r="E104" s="111"/>
      <c r="F104" s="111"/>
      <c r="G104" s="110"/>
      <c r="H104" s="112">
        <f>SUM(H7:H102)</f>
        <v>0</v>
      </c>
      <c r="I104" s="6"/>
      <c r="J104" s="11"/>
    </row>
    <row r="105" spans="2:10" s="7" customFormat="1" ht="16.5" customHeight="1">
      <c r="B105" s="28"/>
      <c r="C105" s="26"/>
      <c r="D105" s="19"/>
      <c r="E105" s="27"/>
      <c r="F105" s="27"/>
      <c r="G105" s="19"/>
      <c r="H105" s="19"/>
      <c r="I105" s="6"/>
      <c r="J105" s="11"/>
    </row>
    <row r="106" spans="2:10" s="7" customFormat="1" ht="16.5" customHeight="1">
      <c r="B106" s="28"/>
      <c r="C106" s="26"/>
      <c r="D106" s="19"/>
      <c r="E106" s="27"/>
      <c r="F106" s="27"/>
      <c r="G106" s="19"/>
      <c r="H106" s="19"/>
      <c r="I106" s="6"/>
      <c r="J106" s="11"/>
    </row>
    <row r="107" spans="2:10" s="7" customFormat="1" ht="16.5" customHeight="1">
      <c r="B107" s="28"/>
      <c r="C107" s="26"/>
      <c r="D107" s="19"/>
      <c r="E107" s="27"/>
      <c r="F107" s="27"/>
      <c r="G107" s="19"/>
      <c r="H107" s="19"/>
      <c r="I107" s="6"/>
      <c r="J107" s="11"/>
    </row>
    <row r="108" spans="2:10" s="7" customFormat="1" ht="16.5" customHeight="1">
      <c r="B108" s="28"/>
      <c r="C108" s="26"/>
      <c r="D108" s="19"/>
      <c r="E108" s="27"/>
      <c r="F108" s="27"/>
      <c r="G108" s="19"/>
      <c r="H108" s="19"/>
      <c r="I108" s="6"/>
      <c r="J108" s="11"/>
    </row>
    <row r="109" spans="2:10" s="7" customFormat="1" ht="16.5" customHeight="1">
      <c r="B109" s="28"/>
      <c r="C109" s="26"/>
      <c r="D109" s="19"/>
      <c r="E109" s="27"/>
      <c r="F109" s="27"/>
      <c r="G109" s="19"/>
      <c r="H109" s="19"/>
      <c r="I109" s="6"/>
      <c r="J109" s="11"/>
    </row>
    <row r="110" spans="2:10" s="7" customFormat="1" ht="16.5" customHeight="1">
      <c r="B110" s="28"/>
      <c r="C110" s="26"/>
      <c r="D110" s="19"/>
      <c r="E110" s="27"/>
      <c r="F110" s="27"/>
      <c r="G110" s="19"/>
      <c r="H110" s="19"/>
      <c r="I110" s="6"/>
      <c r="J110" s="11"/>
    </row>
    <row r="111" spans="2:10" s="7" customFormat="1" ht="16.5" customHeight="1">
      <c r="B111" s="28"/>
      <c r="C111" s="26"/>
      <c r="D111" s="19"/>
      <c r="E111" s="27"/>
      <c r="F111" s="27"/>
      <c r="G111" s="19"/>
      <c r="H111" s="19"/>
      <c r="I111" s="6"/>
      <c r="J111" s="11"/>
    </row>
    <row r="112" spans="2:10" s="7" customFormat="1" ht="16.5" customHeight="1">
      <c r="B112" s="28"/>
      <c r="C112" s="26"/>
      <c r="D112" s="19"/>
      <c r="E112" s="27"/>
      <c r="F112" s="27"/>
      <c r="G112" s="19"/>
      <c r="H112" s="19"/>
      <c r="I112" s="6"/>
      <c r="J112" s="11"/>
    </row>
    <row r="113" spans="2:10" s="7" customFormat="1" ht="16.5" customHeight="1">
      <c r="B113" s="28"/>
      <c r="C113" s="26"/>
      <c r="D113" s="19"/>
      <c r="E113" s="27"/>
      <c r="F113" s="27"/>
      <c r="G113" s="19"/>
      <c r="H113" s="19"/>
      <c r="I113" s="6"/>
      <c r="J113" s="11"/>
    </row>
    <row r="114" spans="2:10" s="7" customFormat="1" ht="16.5" customHeight="1">
      <c r="B114" s="28"/>
      <c r="C114" s="26"/>
      <c r="D114" s="19"/>
      <c r="E114" s="27"/>
      <c r="F114" s="27"/>
      <c r="G114" s="19"/>
      <c r="H114" s="19"/>
      <c r="I114" s="6"/>
      <c r="J114" s="11"/>
    </row>
    <row r="115" spans="2:10" s="7" customFormat="1" ht="16.5" customHeight="1">
      <c r="B115" s="28"/>
      <c r="C115" s="26"/>
      <c r="D115" s="19"/>
      <c r="E115" s="27"/>
      <c r="F115" s="27"/>
      <c r="G115" s="19"/>
      <c r="H115" s="19"/>
      <c r="I115" s="6"/>
      <c r="J115" s="11"/>
    </row>
    <row r="116" spans="2:10" s="7" customFormat="1" ht="16.5" customHeight="1">
      <c r="B116" s="28"/>
      <c r="C116" s="26"/>
      <c r="D116" s="19"/>
      <c r="E116" s="27"/>
      <c r="F116" s="27"/>
      <c r="G116" s="19"/>
      <c r="H116" s="19"/>
      <c r="I116" s="6"/>
      <c r="J116" s="11"/>
    </row>
    <row r="117" spans="2:10" s="7" customFormat="1" ht="16.5" customHeight="1">
      <c r="B117" s="28"/>
      <c r="C117" s="26"/>
      <c r="D117" s="19"/>
      <c r="E117" s="27"/>
      <c r="F117" s="27"/>
      <c r="G117" s="19"/>
      <c r="H117" s="19"/>
      <c r="I117" s="6"/>
      <c r="J117" s="11"/>
    </row>
    <row r="118" spans="2:10" s="7" customFormat="1" ht="16.5" customHeight="1">
      <c r="B118" s="28"/>
      <c r="C118" s="26"/>
      <c r="D118" s="19"/>
      <c r="E118" s="27"/>
      <c r="F118" s="27"/>
      <c r="G118" s="19"/>
      <c r="H118" s="19"/>
      <c r="I118" s="6"/>
      <c r="J118" s="11"/>
    </row>
    <row r="119" spans="2:10" s="7" customFormat="1" ht="16.5" customHeight="1">
      <c r="B119" s="28"/>
      <c r="C119" s="26"/>
      <c r="D119" s="19"/>
      <c r="E119" s="27"/>
      <c r="F119" s="27"/>
      <c r="G119" s="19"/>
      <c r="H119" s="19"/>
      <c r="I119" s="6"/>
      <c r="J119" s="11"/>
    </row>
    <row r="120" spans="2:10" s="7" customFormat="1" ht="16.5" customHeight="1">
      <c r="B120" s="28"/>
      <c r="C120" s="26"/>
      <c r="D120" s="19"/>
      <c r="E120" s="27"/>
      <c r="F120" s="27"/>
      <c r="G120" s="19"/>
      <c r="H120" s="19"/>
      <c r="I120" s="6"/>
      <c r="J120" s="11"/>
    </row>
    <row r="121" spans="2:10" s="7" customFormat="1" ht="16.5" customHeight="1">
      <c r="B121" s="28"/>
      <c r="C121" s="26"/>
      <c r="D121" s="19"/>
      <c r="E121" s="27"/>
      <c r="F121" s="27"/>
      <c r="G121" s="19"/>
      <c r="H121" s="19"/>
      <c r="I121" s="6"/>
      <c r="J121" s="11"/>
    </row>
    <row r="122" spans="2:10" s="7" customFormat="1" ht="16.5" customHeight="1">
      <c r="B122" s="28"/>
      <c r="C122" s="26"/>
      <c r="D122" s="19"/>
      <c r="E122" s="27"/>
      <c r="F122" s="27"/>
      <c r="G122" s="19"/>
      <c r="H122" s="19"/>
      <c r="I122" s="6"/>
      <c r="J122" s="11"/>
    </row>
    <row r="123" spans="2:10" s="7" customFormat="1" ht="16.5" customHeight="1">
      <c r="B123" s="28"/>
      <c r="C123" s="26"/>
      <c r="D123" s="19"/>
      <c r="E123" s="27"/>
      <c r="F123" s="27"/>
      <c r="G123" s="19"/>
      <c r="H123" s="19"/>
      <c r="I123" s="6"/>
      <c r="J123" s="11"/>
    </row>
    <row r="124" spans="2:10" s="7" customFormat="1" ht="16.5" customHeight="1">
      <c r="B124" s="28"/>
      <c r="C124" s="26"/>
      <c r="D124" s="19"/>
      <c r="E124" s="27"/>
      <c r="F124" s="27"/>
      <c r="G124" s="19"/>
      <c r="H124" s="19"/>
      <c r="I124" s="6"/>
      <c r="J124" s="11"/>
    </row>
    <row r="125" spans="2:10" s="7" customFormat="1" ht="16.5" customHeight="1">
      <c r="B125" s="28"/>
      <c r="C125" s="26"/>
      <c r="D125" s="19"/>
      <c r="E125" s="27"/>
      <c r="F125" s="27"/>
      <c r="G125" s="19"/>
      <c r="H125" s="19"/>
      <c r="I125" s="6"/>
      <c r="J125" s="11"/>
    </row>
    <row r="126" spans="2:10" s="7" customFormat="1" ht="16.5" customHeight="1">
      <c r="B126" s="28"/>
      <c r="C126" s="26"/>
      <c r="D126" s="19"/>
      <c r="E126" s="27"/>
      <c r="F126" s="27"/>
      <c r="G126" s="19"/>
      <c r="H126" s="19"/>
      <c r="I126" s="6"/>
      <c r="J126" s="11"/>
    </row>
    <row r="127" spans="2:10" s="7" customFormat="1" ht="16.5" customHeight="1">
      <c r="B127" s="28"/>
      <c r="C127" s="26"/>
      <c r="D127" s="19"/>
      <c r="E127" s="27"/>
      <c r="F127" s="27"/>
      <c r="G127" s="19"/>
      <c r="H127" s="19"/>
      <c r="I127" s="6"/>
      <c r="J127" s="11"/>
    </row>
    <row r="128" spans="2:10" s="7" customFormat="1" ht="16.5" customHeight="1">
      <c r="B128" s="28"/>
      <c r="C128" s="26"/>
      <c r="D128" s="19"/>
      <c r="E128" s="27"/>
      <c r="F128" s="27"/>
      <c r="G128" s="19"/>
      <c r="H128" s="19"/>
      <c r="I128" s="6"/>
      <c r="J128" s="11"/>
    </row>
    <row r="129" spans="2:10" s="7" customFormat="1" ht="16.5" customHeight="1">
      <c r="B129" s="28"/>
      <c r="C129" s="26"/>
      <c r="D129" s="19"/>
      <c r="E129" s="27"/>
      <c r="F129" s="27"/>
      <c r="G129" s="19"/>
      <c r="H129" s="19"/>
      <c r="I129" s="6"/>
      <c r="J129" s="11"/>
    </row>
    <row r="130" spans="2:10" s="7" customFormat="1" ht="16.5" customHeight="1">
      <c r="B130" s="28"/>
      <c r="C130" s="26"/>
      <c r="D130" s="19"/>
      <c r="E130" s="27"/>
      <c r="F130" s="27"/>
      <c r="G130" s="19"/>
      <c r="H130" s="19"/>
      <c r="I130" s="6"/>
      <c r="J130" s="11"/>
    </row>
    <row r="131" spans="2:10" s="7" customFormat="1" ht="16.5" customHeight="1">
      <c r="B131" s="28"/>
      <c r="C131" s="26"/>
      <c r="D131" s="19"/>
      <c r="E131" s="27"/>
      <c r="F131" s="27"/>
      <c r="G131" s="19"/>
      <c r="H131" s="19"/>
      <c r="I131" s="6"/>
      <c r="J131" s="11"/>
    </row>
    <row r="132" spans="2:10" s="7" customFormat="1" ht="16.5" customHeight="1">
      <c r="B132" s="28"/>
      <c r="C132" s="26"/>
      <c r="D132" s="19"/>
      <c r="E132" s="27"/>
      <c r="F132" s="27"/>
      <c r="G132" s="19"/>
      <c r="H132" s="19"/>
      <c r="I132" s="6"/>
      <c r="J132" s="11"/>
    </row>
    <row r="133" spans="2:10" s="7" customFormat="1" ht="16.5" customHeight="1">
      <c r="B133" s="28"/>
      <c r="C133" s="26"/>
      <c r="D133" s="19"/>
      <c r="E133" s="27"/>
      <c r="F133" s="27"/>
      <c r="G133" s="19"/>
      <c r="H133" s="19"/>
      <c r="I133" s="6"/>
      <c r="J133" s="11"/>
    </row>
    <row r="134" spans="2:10" s="7" customFormat="1" ht="16.5" customHeight="1">
      <c r="B134" s="28"/>
      <c r="C134" s="26"/>
      <c r="D134" s="19"/>
      <c r="E134" s="27"/>
      <c r="F134" s="27"/>
      <c r="G134" s="19"/>
      <c r="H134" s="19"/>
      <c r="I134" s="6"/>
      <c r="J134" s="11"/>
    </row>
    <row r="135" spans="2:10" s="7" customFormat="1" ht="16.5" customHeight="1">
      <c r="B135" s="28"/>
      <c r="C135" s="26"/>
      <c r="D135" s="19"/>
      <c r="E135" s="27"/>
      <c r="F135" s="27"/>
      <c r="G135" s="19"/>
      <c r="H135" s="19"/>
      <c r="I135" s="6"/>
      <c r="J135" s="11"/>
    </row>
    <row r="136" spans="2:10" s="7" customFormat="1" ht="16.5" customHeight="1">
      <c r="B136" s="28"/>
      <c r="C136" s="26"/>
      <c r="D136" s="19"/>
      <c r="E136" s="27"/>
      <c r="F136" s="27"/>
      <c r="G136" s="19"/>
      <c r="H136" s="19"/>
      <c r="I136" s="6"/>
      <c r="J136" s="11"/>
    </row>
    <row r="137" spans="2:10" s="7" customFormat="1" ht="16.5" customHeight="1">
      <c r="B137" s="28"/>
      <c r="C137" s="26"/>
      <c r="D137" s="19"/>
      <c r="E137" s="27"/>
      <c r="F137" s="27"/>
      <c r="G137" s="19"/>
      <c r="H137" s="19"/>
      <c r="I137" s="6"/>
      <c r="J137" s="11"/>
    </row>
    <row r="138" spans="2:10" s="7" customFormat="1" ht="16.5" customHeight="1">
      <c r="B138" s="28"/>
      <c r="C138" s="26"/>
      <c r="D138" s="19"/>
      <c r="E138" s="27"/>
      <c r="F138" s="27"/>
      <c r="G138" s="19"/>
      <c r="H138" s="19"/>
      <c r="I138" s="6"/>
      <c r="J138" s="11"/>
    </row>
    <row r="139" spans="2:10" s="7" customFormat="1" ht="16.5" customHeight="1">
      <c r="B139" s="28"/>
      <c r="C139" s="26"/>
      <c r="D139" s="19"/>
      <c r="E139" s="27"/>
      <c r="F139" s="27"/>
      <c r="G139" s="19"/>
      <c r="H139" s="19"/>
      <c r="I139" s="6"/>
      <c r="J139" s="11"/>
    </row>
    <row r="140" spans="2:10" s="7" customFormat="1" ht="16.5" customHeight="1">
      <c r="B140" s="28"/>
      <c r="C140" s="26"/>
      <c r="D140" s="19"/>
      <c r="E140" s="27"/>
      <c r="F140" s="27"/>
      <c r="G140" s="19"/>
      <c r="H140" s="19"/>
      <c r="I140" s="6"/>
      <c r="J140" s="11"/>
    </row>
    <row r="141" spans="2:10" s="7" customFormat="1" ht="16.5" customHeight="1">
      <c r="B141" s="28"/>
      <c r="C141" s="26"/>
      <c r="D141" s="19"/>
      <c r="E141" s="27"/>
      <c r="F141" s="27"/>
      <c r="G141" s="19"/>
      <c r="H141" s="19"/>
      <c r="I141" s="6"/>
      <c r="J141" s="11"/>
    </row>
    <row r="142" spans="2:10" s="7" customFormat="1" ht="16.5" customHeight="1">
      <c r="B142" s="28"/>
      <c r="C142" s="26"/>
      <c r="D142" s="19"/>
      <c r="E142" s="27"/>
      <c r="F142" s="27"/>
      <c r="G142" s="19"/>
      <c r="H142" s="19"/>
      <c r="I142" s="6"/>
      <c r="J142" s="11"/>
    </row>
    <row r="143" spans="2:10" s="7" customFormat="1" ht="16.5" customHeight="1">
      <c r="B143" s="28"/>
      <c r="C143" s="26"/>
      <c r="D143" s="19"/>
      <c r="E143" s="27"/>
      <c r="F143" s="27"/>
      <c r="G143" s="19"/>
      <c r="H143" s="19"/>
      <c r="I143" s="6"/>
      <c r="J143" s="11"/>
    </row>
    <row r="144" spans="2:10" s="7" customFormat="1" ht="16.5" customHeight="1">
      <c r="B144" s="28"/>
      <c r="C144" s="26"/>
      <c r="D144" s="19"/>
      <c r="E144" s="27"/>
      <c r="F144" s="27"/>
      <c r="G144" s="19"/>
      <c r="H144" s="19"/>
      <c r="I144" s="6"/>
      <c r="J144" s="11"/>
    </row>
    <row r="145" spans="2:10" s="7" customFormat="1" ht="16.5" customHeight="1">
      <c r="B145" s="28"/>
      <c r="C145" s="26"/>
      <c r="D145" s="19"/>
      <c r="E145" s="27"/>
      <c r="F145" s="27"/>
      <c r="G145" s="19"/>
      <c r="H145" s="19"/>
      <c r="I145" s="6"/>
      <c r="J145" s="11"/>
    </row>
    <row r="146" spans="2:10" s="7" customFormat="1" ht="16.5" customHeight="1">
      <c r="B146" s="28"/>
      <c r="C146" s="26"/>
      <c r="D146" s="19"/>
      <c r="E146" s="27"/>
      <c r="F146" s="27"/>
      <c r="G146" s="19"/>
      <c r="H146" s="19"/>
      <c r="I146" s="6"/>
      <c r="J146" s="11"/>
    </row>
    <row r="147" spans="2:10" s="7" customFormat="1" ht="16.5" customHeight="1">
      <c r="B147" s="28"/>
      <c r="C147" s="26"/>
      <c r="D147" s="19"/>
      <c r="E147" s="27"/>
      <c r="F147" s="27"/>
      <c r="G147" s="19"/>
      <c r="H147" s="19"/>
      <c r="I147" s="6"/>
      <c r="J147" s="11"/>
    </row>
    <row r="148" spans="2:10" s="7" customFormat="1" ht="16.5" customHeight="1">
      <c r="B148" s="28"/>
      <c r="C148" s="26"/>
      <c r="D148" s="19"/>
      <c r="E148" s="27"/>
      <c r="F148" s="27"/>
      <c r="G148" s="19"/>
      <c r="H148" s="19"/>
      <c r="I148" s="6"/>
      <c r="J148" s="11"/>
    </row>
    <row r="149" spans="2:10" s="7" customFormat="1" ht="16.5" customHeight="1">
      <c r="B149" s="28"/>
      <c r="C149" s="26"/>
      <c r="D149" s="19"/>
      <c r="E149" s="27"/>
      <c r="F149" s="27"/>
      <c r="G149" s="19"/>
      <c r="H149" s="19"/>
      <c r="I149" s="6"/>
      <c r="J149" s="11"/>
    </row>
    <row r="150" spans="2:10" s="7" customFormat="1" ht="16.5" customHeight="1">
      <c r="B150" s="28"/>
      <c r="C150" s="26"/>
      <c r="D150" s="19"/>
      <c r="E150" s="27"/>
      <c r="F150" s="27"/>
      <c r="G150" s="19"/>
      <c r="H150" s="19"/>
      <c r="I150" s="6"/>
      <c r="J150" s="11"/>
    </row>
    <row r="151" spans="2:10" s="7" customFormat="1" ht="16.5" customHeight="1">
      <c r="B151" s="28"/>
      <c r="C151" s="26"/>
      <c r="D151" s="19"/>
      <c r="E151" s="27"/>
      <c r="F151" s="27"/>
      <c r="G151" s="19"/>
      <c r="H151" s="19"/>
      <c r="I151" s="6"/>
      <c r="J151" s="11"/>
    </row>
    <row r="152" spans="2:10" s="7" customFormat="1" ht="16.5" customHeight="1">
      <c r="B152" s="28"/>
      <c r="C152" s="26"/>
      <c r="D152" s="19"/>
      <c r="E152" s="27"/>
      <c r="F152" s="27"/>
      <c r="G152" s="19"/>
      <c r="H152" s="19"/>
      <c r="I152" s="6"/>
      <c r="J152" s="11"/>
    </row>
    <row r="153" spans="2:10" s="7" customFormat="1" ht="16.5" customHeight="1">
      <c r="B153" s="28"/>
      <c r="C153" s="26"/>
      <c r="D153" s="19"/>
      <c r="E153" s="27"/>
      <c r="F153" s="27"/>
      <c r="G153" s="19"/>
      <c r="H153" s="19"/>
      <c r="I153" s="6"/>
      <c r="J153" s="11"/>
    </row>
    <row r="154" spans="2:10" s="7" customFormat="1" ht="16.5" customHeight="1">
      <c r="B154" s="28"/>
      <c r="C154" s="26"/>
      <c r="D154" s="19"/>
      <c r="E154" s="27"/>
      <c r="F154" s="27"/>
      <c r="G154" s="19"/>
      <c r="H154" s="19"/>
      <c r="I154" s="6"/>
      <c r="J154" s="11"/>
    </row>
    <row r="155" spans="2:10" s="7" customFormat="1" ht="16.5" customHeight="1">
      <c r="B155" s="28"/>
      <c r="C155" s="26"/>
      <c r="D155" s="19"/>
      <c r="E155" s="27"/>
      <c r="F155" s="27"/>
      <c r="G155" s="19"/>
      <c r="H155" s="19"/>
      <c r="I155" s="6"/>
      <c r="J155" s="11"/>
    </row>
    <row r="156" spans="2:10" s="7" customFormat="1" ht="16.5" customHeight="1">
      <c r="B156" s="28"/>
      <c r="C156" s="26"/>
      <c r="D156" s="19"/>
      <c r="E156" s="27"/>
      <c r="F156" s="27"/>
      <c r="G156" s="19"/>
      <c r="H156" s="19"/>
      <c r="I156" s="6"/>
      <c r="J156" s="11"/>
    </row>
    <row r="157" spans="2:10" s="7" customFormat="1" ht="16.5" customHeight="1">
      <c r="B157" s="28"/>
      <c r="C157" s="26"/>
      <c r="D157" s="19"/>
      <c r="E157" s="27"/>
      <c r="F157" s="27"/>
      <c r="G157" s="19"/>
      <c r="H157" s="19"/>
      <c r="I157" s="6"/>
      <c r="J157" s="11"/>
    </row>
    <row r="158" spans="2:10" s="7" customFormat="1" ht="16.5" customHeight="1">
      <c r="B158" s="28"/>
      <c r="C158" s="26"/>
      <c r="D158" s="19"/>
      <c r="E158" s="27"/>
      <c r="F158" s="27"/>
      <c r="G158" s="19"/>
      <c r="H158" s="19"/>
      <c r="I158" s="6"/>
      <c r="J158" s="11"/>
    </row>
    <row r="159" spans="2:10" s="7" customFormat="1" ht="16.5" customHeight="1">
      <c r="B159" s="28"/>
      <c r="C159" s="26"/>
      <c r="D159" s="19"/>
      <c r="E159" s="27"/>
      <c r="F159" s="27"/>
      <c r="G159" s="19"/>
      <c r="H159" s="19"/>
      <c r="I159" s="6"/>
      <c r="J159" s="11"/>
    </row>
    <row r="160" spans="2:10" s="7" customFormat="1" ht="16.5" customHeight="1">
      <c r="B160" s="28"/>
      <c r="C160" s="26"/>
      <c r="D160" s="19"/>
      <c r="E160" s="27"/>
      <c r="F160" s="27"/>
      <c r="G160" s="19"/>
      <c r="H160" s="19"/>
      <c r="I160" s="6"/>
      <c r="J160" s="11"/>
    </row>
    <row r="161" spans="2:10" s="7" customFormat="1" ht="16.5" customHeight="1">
      <c r="B161" s="28"/>
      <c r="C161" s="26"/>
      <c r="D161" s="19"/>
      <c r="E161" s="27"/>
      <c r="F161" s="27"/>
      <c r="G161" s="19"/>
      <c r="H161" s="19"/>
      <c r="I161" s="6"/>
      <c r="J161" s="11"/>
    </row>
    <row r="162" spans="2:10" s="7" customFormat="1" ht="16.5" customHeight="1">
      <c r="B162" s="28"/>
      <c r="C162" s="26"/>
      <c r="D162" s="19"/>
      <c r="E162" s="27"/>
      <c r="F162" s="27"/>
      <c r="G162" s="19"/>
      <c r="H162" s="19"/>
      <c r="I162" s="6"/>
      <c r="J162" s="11"/>
    </row>
    <row r="163" spans="2:10" s="7" customFormat="1" ht="16.5" customHeight="1">
      <c r="B163" s="28"/>
      <c r="C163" s="26"/>
      <c r="D163" s="19"/>
      <c r="E163" s="27"/>
      <c r="F163" s="27"/>
      <c r="G163" s="19"/>
      <c r="H163" s="19"/>
      <c r="I163" s="6"/>
      <c r="J163" s="11"/>
    </row>
    <row r="164" spans="2:10" s="7" customFormat="1" ht="16.5" customHeight="1">
      <c r="B164" s="28"/>
      <c r="C164" s="26"/>
      <c r="D164" s="19"/>
      <c r="E164" s="27"/>
      <c r="F164" s="27"/>
      <c r="G164" s="19"/>
      <c r="H164" s="19"/>
      <c r="I164" s="6"/>
      <c r="J164" s="11"/>
    </row>
    <row r="165" spans="2:10" s="7" customFormat="1" ht="16.5" customHeight="1">
      <c r="B165" s="28"/>
      <c r="C165" s="26"/>
      <c r="D165" s="19"/>
      <c r="E165" s="27"/>
      <c r="F165" s="27"/>
      <c r="G165" s="19"/>
      <c r="H165" s="19"/>
      <c r="I165" s="6"/>
      <c r="J165" s="11"/>
    </row>
    <row r="166" spans="2:10" s="7" customFormat="1" ht="16.5" customHeight="1">
      <c r="B166" s="28"/>
      <c r="C166" s="26"/>
      <c r="D166" s="19"/>
      <c r="E166" s="27"/>
      <c r="F166" s="27"/>
      <c r="G166" s="19"/>
      <c r="H166" s="19"/>
      <c r="I166" s="6"/>
      <c r="J166" s="11"/>
    </row>
    <row r="167" spans="2:10" s="7" customFormat="1" ht="16.5" customHeight="1">
      <c r="B167" s="28"/>
      <c r="C167" s="26"/>
      <c r="D167" s="19"/>
      <c r="E167" s="27"/>
      <c r="F167" s="27"/>
      <c r="G167" s="19"/>
      <c r="H167" s="19"/>
      <c r="I167" s="6"/>
      <c r="J167" s="11"/>
    </row>
    <row r="168" spans="2:10" s="7" customFormat="1" ht="16.5" customHeight="1">
      <c r="B168" s="28"/>
      <c r="C168" s="26"/>
      <c r="D168" s="19"/>
      <c r="E168" s="27"/>
      <c r="F168" s="27"/>
      <c r="G168" s="19"/>
      <c r="H168" s="19"/>
      <c r="I168" s="6"/>
      <c r="J168" s="11"/>
    </row>
    <row r="169" spans="2:10" s="7" customFormat="1" ht="16.5" customHeight="1">
      <c r="B169" s="28"/>
      <c r="C169" s="26"/>
      <c r="D169" s="19"/>
      <c r="E169" s="27"/>
      <c r="F169" s="27"/>
      <c r="G169" s="19"/>
      <c r="H169" s="19"/>
      <c r="I169" s="6"/>
      <c r="J169" s="11"/>
    </row>
    <row r="170" spans="2:10" s="7" customFormat="1" ht="16.5" customHeight="1">
      <c r="B170" s="28"/>
      <c r="C170" s="26"/>
      <c r="D170" s="19"/>
      <c r="E170" s="27"/>
      <c r="F170" s="27"/>
      <c r="G170" s="19"/>
      <c r="H170" s="19"/>
      <c r="I170" s="6"/>
      <c r="J170" s="11"/>
    </row>
    <row r="171" spans="2:10" s="7" customFormat="1" ht="16.5" customHeight="1">
      <c r="B171" s="28"/>
      <c r="C171" s="26"/>
      <c r="D171" s="19"/>
      <c r="E171" s="27"/>
      <c r="F171" s="27"/>
      <c r="G171" s="19"/>
      <c r="H171" s="19"/>
      <c r="I171" s="6"/>
      <c r="J171" s="11"/>
    </row>
    <row r="172" spans="2:10" s="7" customFormat="1" ht="16.5" customHeight="1">
      <c r="B172" s="28"/>
      <c r="C172" s="26"/>
      <c r="D172" s="19"/>
      <c r="E172" s="27"/>
      <c r="F172" s="27"/>
      <c r="G172" s="19"/>
      <c r="H172" s="19"/>
      <c r="I172" s="6"/>
      <c r="J172" s="11"/>
    </row>
    <row r="173" spans="2:10" s="7" customFormat="1" ht="16.5" customHeight="1">
      <c r="B173" s="28"/>
      <c r="C173" s="26"/>
      <c r="D173" s="19"/>
      <c r="E173" s="27"/>
      <c r="F173" s="27"/>
      <c r="G173" s="19"/>
      <c r="H173" s="19"/>
      <c r="I173" s="6"/>
      <c r="J173" s="11"/>
    </row>
    <row r="174" spans="2:10" s="7" customFormat="1" ht="16.5" customHeight="1">
      <c r="B174" s="28"/>
      <c r="C174" s="26"/>
      <c r="D174" s="19"/>
      <c r="E174" s="27"/>
      <c r="F174" s="27"/>
      <c r="G174" s="19"/>
      <c r="H174" s="19"/>
      <c r="I174" s="6"/>
      <c r="J174" s="11"/>
    </row>
    <row r="175" spans="2:10" s="7" customFormat="1" ht="16.5" customHeight="1">
      <c r="B175" s="28"/>
      <c r="C175" s="26"/>
      <c r="D175" s="19"/>
      <c r="E175" s="27"/>
      <c r="F175" s="27"/>
      <c r="G175" s="19"/>
      <c r="H175" s="19"/>
      <c r="I175" s="6"/>
      <c r="J175" s="11"/>
    </row>
    <row r="176" spans="2:10" s="7" customFormat="1" ht="16.5" customHeight="1">
      <c r="B176" s="28"/>
      <c r="C176" s="26"/>
      <c r="D176" s="19"/>
      <c r="E176" s="27"/>
      <c r="F176" s="27"/>
      <c r="G176" s="19"/>
      <c r="H176" s="19"/>
      <c r="I176" s="6"/>
      <c r="J176" s="11"/>
    </row>
    <row r="177" spans="2:10" s="7" customFormat="1" ht="16.5" customHeight="1">
      <c r="B177" s="28"/>
      <c r="C177" s="26"/>
      <c r="D177" s="19"/>
      <c r="E177" s="27"/>
      <c r="F177" s="27"/>
      <c r="G177" s="19"/>
      <c r="H177" s="19"/>
      <c r="I177" s="6"/>
      <c r="J177" s="11"/>
    </row>
    <row r="178" spans="2:10" s="7" customFormat="1" ht="16.5" customHeight="1">
      <c r="B178" s="28"/>
      <c r="C178" s="26"/>
      <c r="D178" s="19"/>
      <c r="E178" s="27"/>
      <c r="F178" s="27"/>
      <c r="G178" s="19"/>
      <c r="H178" s="19"/>
      <c r="I178" s="6"/>
      <c r="J178" s="11"/>
    </row>
    <row r="179" spans="2:10" s="7" customFormat="1" ht="16.5" customHeight="1">
      <c r="B179" s="28"/>
      <c r="C179" s="26"/>
      <c r="D179" s="19"/>
      <c r="E179" s="27"/>
      <c r="F179" s="27"/>
      <c r="G179" s="19"/>
      <c r="H179" s="19"/>
      <c r="I179" s="6"/>
      <c r="J179" s="11"/>
    </row>
    <row r="180" spans="2:10" s="7" customFormat="1" ht="16.5" customHeight="1">
      <c r="B180" s="28"/>
      <c r="C180" s="26"/>
      <c r="D180" s="19"/>
      <c r="E180" s="27"/>
      <c r="F180" s="27"/>
      <c r="G180" s="19"/>
      <c r="H180" s="19"/>
      <c r="I180" s="6"/>
      <c r="J180" s="11"/>
    </row>
    <row r="181" spans="2:10" s="7" customFormat="1" ht="16.5" customHeight="1">
      <c r="B181" s="28"/>
      <c r="C181" s="26"/>
      <c r="D181" s="19"/>
      <c r="E181" s="27"/>
      <c r="F181" s="27"/>
      <c r="G181" s="19"/>
      <c r="H181" s="19"/>
      <c r="I181" s="6"/>
      <c r="J181" s="11"/>
    </row>
    <row r="182" spans="2:10" s="7" customFormat="1" ht="16.5" customHeight="1">
      <c r="B182" s="28"/>
      <c r="C182" s="26"/>
      <c r="D182" s="19"/>
      <c r="E182" s="27"/>
      <c r="F182" s="27"/>
      <c r="G182" s="19"/>
      <c r="H182" s="19"/>
      <c r="I182" s="6"/>
      <c r="J182" s="11"/>
    </row>
    <row r="183" spans="2:10" s="7" customFormat="1" ht="16.5" customHeight="1">
      <c r="B183" s="28"/>
      <c r="C183" s="26"/>
      <c r="D183" s="19"/>
      <c r="E183" s="27"/>
      <c r="F183" s="27"/>
      <c r="G183" s="19"/>
      <c r="H183" s="19"/>
      <c r="I183" s="6"/>
      <c r="J183" s="11"/>
    </row>
    <row r="184" spans="2:10" s="7" customFormat="1" ht="16.5" customHeight="1">
      <c r="B184" s="28"/>
      <c r="C184" s="26"/>
      <c r="D184" s="19"/>
      <c r="E184" s="27"/>
      <c r="F184" s="27"/>
      <c r="G184" s="19"/>
      <c r="H184" s="19"/>
      <c r="I184" s="6"/>
      <c r="J184" s="11"/>
    </row>
    <row r="185" spans="2:10" s="7" customFormat="1" ht="16.5" customHeight="1">
      <c r="B185" s="28"/>
      <c r="C185" s="26"/>
      <c r="D185" s="19"/>
      <c r="E185" s="27"/>
      <c r="F185" s="27"/>
      <c r="G185" s="19"/>
      <c r="H185" s="19"/>
      <c r="I185" s="6"/>
      <c r="J185" s="11"/>
    </row>
    <row r="186" spans="2:10" s="7" customFormat="1" ht="16.5" customHeight="1">
      <c r="B186" s="28"/>
      <c r="C186" s="26"/>
      <c r="D186" s="19"/>
      <c r="E186" s="27"/>
      <c r="F186" s="27"/>
      <c r="G186" s="19"/>
      <c r="H186" s="19"/>
      <c r="I186" s="6"/>
      <c r="J186" s="11"/>
    </row>
    <row r="187" spans="2:10" s="7" customFormat="1" ht="16.5" customHeight="1">
      <c r="B187" s="28"/>
      <c r="C187" s="26"/>
      <c r="D187" s="19"/>
      <c r="E187" s="27"/>
      <c r="F187" s="27"/>
      <c r="G187" s="19"/>
      <c r="H187" s="19"/>
      <c r="I187" s="6"/>
      <c r="J187" s="11"/>
    </row>
    <row r="188" spans="2:10" s="7" customFormat="1" ht="16.5" customHeight="1">
      <c r="B188" s="28"/>
      <c r="C188" s="26"/>
      <c r="D188" s="19"/>
      <c r="E188" s="27"/>
      <c r="F188" s="27"/>
      <c r="G188" s="19"/>
      <c r="H188" s="19"/>
      <c r="I188" s="6"/>
      <c r="J188" s="11"/>
    </row>
    <row r="189" spans="2:10" s="7" customFormat="1" ht="16.5" customHeight="1">
      <c r="B189" s="28"/>
      <c r="C189" s="26"/>
      <c r="D189" s="19"/>
      <c r="E189" s="27"/>
      <c r="F189" s="27"/>
      <c r="G189" s="19"/>
      <c r="H189" s="19"/>
      <c r="I189" s="6"/>
      <c r="J189" s="11"/>
    </row>
    <row r="190" spans="2:10" s="7" customFormat="1" ht="16.5" customHeight="1">
      <c r="B190" s="28"/>
      <c r="C190" s="26"/>
      <c r="D190" s="19"/>
      <c r="E190" s="27"/>
      <c r="F190" s="27"/>
      <c r="G190" s="19"/>
      <c r="H190" s="19"/>
      <c r="I190" s="6"/>
      <c r="J190" s="11"/>
    </row>
    <row r="191" spans="2:10" s="7" customFormat="1" ht="16.5" customHeight="1">
      <c r="B191" s="28"/>
      <c r="C191" s="26"/>
      <c r="D191" s="19"/>
      <c r="E191" s="27"/>
      <c r="F191" s="27"/>
      <c r="G191" s="19"/>
      <c r="H191" s="19"/>
      <c r="I191" s="6"/>
      <c r="J191" s="11"/>
    </row>
    <row r="192" spans="2:10" s="7" customFormat="1" ht="16.5" customHeight="1">
      <c r="B192" s="28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28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28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28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28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28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28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28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28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28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28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6.5" customHeight="1">
      <c r="B203" s="28"/>
      <c r="C203" s="1"/>
      <c r="D203" s="1"/>
      <c r="E203" s="1"/>
      <c r="F203" s="1"/>
      <c r="G203" s="1"/>
      <c r="H203" s="1"/>
      <c r="I203" s="6"/>
      <c r="J203" s="11"/>
    </row>
    <row r="204" spans="2:10" s="7" customFormat="1" ht="16.5" customHeight="1">
      <c r="B204" s="28"/>
      <c r="C204" s="1"/>
      <c r="D204" s="1"/>
      <c r="E204" s="1"/>
      <c r="F204" s="1"/>
      <c r="G204" s="1"/>
      <c r="H204" s="1"/>
      <c r="I204" s="6"/>
      <c r="J204" s="11"/>
    </row>
    <row r="205" spans="2:10" s="7" customFormat="1" ht="16.5" customHeight="1">
      <c r="B205" s="28"/>
      <c r="C205" s="1"/>
      <c r="D205" s="1"/>
      <c r="E205" s="1"/>
      <c r="F205" s="1"/>
      <c r="G205" s="1"/>
      <c r="H205" s="1"/>
      <c r="I205" s="6"/>
      <c r="J205" s="11"/>
    </row>
    <row r="206" spans="2:10" s="7" customFormat="1" ht="16.5" customHeight="1">
      <c r="B206" s="28"/>
      <c r="C206" s="1"/>
      <c r="D206" s="1"/>
      <c r="E206" s="1"/>
      <c r="F206" s="1"/>
      <c r="G206" s="1"/>
      <c r="H206" s="1"/>
      <c r="I206" s="6"/>
      <c r="J206" s="11"/>
    </row>
    <row r="207" spans="2:10" s="7" customFormat="1" ht="16.5" customHeight="1">
      <c r="B207" s="28"/>
      <c r="C207" s="1"/>
      <c r="D207" s="1"/>
      <c r="E207" s="1"/>
      <c r="F207" s="1"/>
      <c r="G207" s="1"/>
      <c r="H207" s="1"/>
      <c r="I207" s="6"/>
      <c r="J207" s="11"/>
    </row>
    <row r="208" spans="2:10" s="7" customFormat="1" ht="16.5" customHeight="1">
      <c r="B208" s="28"/>
      <c r="C208" s="1"/>
      <c r="D208" s="1"/>
      <c r="E208" s="1"/>
      <c r="F208" s="1"/>
      <c r="G208" s="1"/>
      <c r="H208" s="1"/>
      <c r="I208" s="6"/>
      <c r="J208" s="11"/>
    </row>
    <row r="209" spans="2:10" s="7" customFormat="1" ht="16.5" customHeight="1">
      <c r="B209" s="28"/>
      <c r="C209" s="1"/>
      <c r="D209" s="1"/>
      <c r="E209" s="1"/>
      <c r="F209" s="1"/>
      <c r="G209" s="1"/>
      <c r="H209" s="1"/>
      <c r="I209" s="6"/>
      <c r="J209" s="11"/>
    </row>
    <row r="210" spans="2:10" s="7" customFormat="1" ht="16.5" customHeight="1">
      <c r="B210" s="28"/>
      <c r="C210" s="1"/>
      <c r="D210" s="1"/>
      <c r="E210" s="1"/>
      <c r="F210" s="1"/>
      <c r="G210" s="1"/>
      <c r="H210" s="1"/>
      <c r="I210" s="6"/>
      <c r="J210" s="11"/>
    </row>
    <row r="211" spans="2:10" s="7" customFormat="1" ht="16.5" customHeight="1">
      <c r="B211" s="28"/>
      <c r="C211" s="1"/>
      <c r="D211" s="1"/>
      <c r="E211" s="1"/>
      <c r="F211" s="1"/>
      <c r="G211" s="1"/>
      <c r="H211" s="1"/>
      <c r="I211" s="6"/>
      <c r="J211" s="11"/>
    </row>
    <row r="212" spans="2:10" s="7" customFormat="1" ht="16.5" customHeight="1">
      <c r="B212" s="28"/>
      <c r="C212" s="1"/>
      <c r="D212" s="1"/>
      <c r="E212" s="1"/>
      <c r="F212" s="1"/>
      <c r="G212" s="1"/>
      <c r="H212" s="1"/>
      <c r="I212" s="6"/>
      <c r="J212" s="11"/>
    </row>
    <row r="213" spans="2:10" s="7" customFormat="1" ht="16.5" customHeight="1">
      <c r="B213" s="28"/>
      <c r="C213" s="1"/>
      <c r="D213" s="1"/>
      <c r="E213" s="1"/>
      <c r="F213" s="1"/>
      <c r="G213" s="1"/>
      <c r="H213" s="1"/>
      <c r="I213" s="6"/>
      <c r="J213" s="11"/>
    </row>
    <row r="214" spans="2:10" s="7" customFormat="1" ht="16.5" customHeight="1">
      <c r="B214" s="28"/>
      <c r="C214" s="1"/>
      <c r="D214" s="1"/>
      <c r="E214" s="1"/>
      <c r="F214" s="1"/>
      <c r="G214" s="1"/>
      <c r="H214" s="1"/>
      <c r="I214" s="6"/>
      <c r="J214" s="11"/>
    </row>
    <row r="215" spans="2:10" s="7" customFormat="1" ht="16.5" customHeight="1">
      <c r="B215" s="28"/>
      <c r="C215" s="1"/>
      <c r="D215" s="1"/>
      <c r="E215" s="1"/>
      <c r="F215" s="1"/>
      <c r="G215" s="1"/>
      <c r="H215" s="1"/>
      <c r="I215" s="6"/>
      <c r="J215" s="11"/>
    </row>
    <row r="216" spans="2:10" s="7" customFormat="1" ht="16.5" customHeight="1">
      <c r="B216" s="28"/>
      <c r="C216" s="1"/>
      <c r="D216" s="1"/>
      <c r="E216" s="1"/>
      <c r="F216" s="1"/>
      <c r="G216" s="1"/>
      <c r="H216" s="1"/>
      <c r="I216" s="6"/>
      <c r="J216" s="11"/>
    </row>
    <row r="217" spans="2:10" s="7" customFormat="1" ht="16.5" customHeight="1">
      <c r="B217" s="28"/>
      <c r="C217" s="1"/>
      <c r="D217" s="1"/>
      <c r="E217" s="1"/>
      <c r="F217" s="1"/>
      <c r="G217" s="1"/>
      <c r="H217" s="1"/>
      <c r="I217" s="6"/>
      <c r="J217" s="11"/>
    </row>
    <row r="218" spans="2:10" s="7" customFormat="1" ht="16.5" customHeight="1">
      <c r="B218" s="28"/>
      <c r="C218" s="1"/>
      <c r="D218" s="1"/>
      <c r="E218" s="1"/>
      <c r="F218" s="1"/>
      <c r="G218" s="1"/>
      <c r="H218" s="1"/>
      <c r="I218" s="6"/>
      <c r="J218" s="11"/>
    </row>
    <row r="219" spans="2:10" s="7" customFormat="1" ht="16.5" customHeight="1">
      <c r="B219" s="28"/>
      <c r="C219" s="1"/>
      <c r="D219" s="1"/>
      <c r="E219" s="1"/>
      <c r="F219" s="1"/>
      <c r="G219" s="1"/>
      <c r="H219" s="1"/>
      <c r="I219" s="6"/>
      <c r="J219" s="11"/>
    </row>
    <row r="220" spans="2:10" s="7" customFormat="1" ht="16.5" customHeight="1">
      <c r="B220" s="28"/>
      <c r="C220" s="1"/>
      <c r="D220" s="1"/>
      <c r="E220" s="1"/>
      <c r="F220" s="1"/>
      <c r="G220" s="1"/>
      <c r="H220" s="1"/>
      <c r="I220" s="6"/>
      <c r="J220" s="11"/>
    </row>
    <row r="221" spans="2:10" s="7" customFormat="1" ht="16.5" customHeight="1">
      <c r="B221" s="28"/>
      <c r="C221" s="1"/>
      <c r="D221" s="1"/>
      <c r="E221" s="1"/>
      <c r="F221" s="1"/>
      <c r="G221" s="1"/>
      <c r="H221" s="1"/>
      <c r="I221" s="6"/>
      <c r="J221" s="11"/>
    </row>
    <row r="222" spans="2:10" s="7" customFormat="1" ht="16.5" customHeight="1">
      <c r="B222" s="28"/>
      <c r="C222" s="1"/>
      <c r="D222" s="1"/>
      <c r="E222" s="1"/>
      <c r="F222" s="1"/>
      <c r="G222" s="1"/>
      <c r="H222" s="1"/>
      <c r="I222" s="6"/>
      <c r="J222" s="11"/>
    </row>
    <row r="223" spans="2:10" s="7" customFormat="1" ht="16.5" customHeight="1">
      <c r="B223" s="28"/>
      <c r="C223" s="1"/>
      <c r="D223" s="1"/>
      <c r="E223" s="1"/>
      <c r="F223" s="1"/>
      <c r="G223" s="1"/>
      <c r="H223" s="1"/>
      <c r="I223" s="6"/>
      <c r="J223" s="11"/>
    </row>
    <row r="224" spans="2:10" s="7" customFormat="1" ht="16.5" customHeight="1">
      <c r="B224" s="28"/>
      <c r="C224" s="1"/>
      <c r="D224" s="1"/>
      <c r="E224" s="1"/>
      <c r="F224" s="1"/>
      <c r="G224" s="1"/>
      <c r="H224" s="1"/>
      <c r="I224" s="6"/>
      <c r="J224" s="11"/>
    </row>
    <row r="225" spans="2:10" s="7" customFormat="1" ht="16.5" customHeight="1">
      <c r="B225" s="28"/>
      <c r="C225" s="1"/>
      <c r="D225" s="1"/>
      <c r="E225" s="1"/>
      <c r="F225" s="1"/>
      <c r="G225" s="1"/>
      <c r="H225" s="1"/>
      <c r="I225" s="6"/>
      <c r="J225" s="11"/>
    </row>
    <row r="226" spans="2:10" s="7" customFormat="1" ht="16.5" customHeight="1">
      <c r="B226" s="28"/>
      <c r="C226" s="1"/>
      <c r="D226" s="1"/>
      <c r="E226" s="1"/>
      <c r="F226" s="1"/>
      <c r="G226" s="1"/>
      <c r="H226" s="1"/>
      <c r="I226" s="6"/>
      <c r="J226" s="11"/>
    </row>
    <row r="227" spans="2:10" s="7" customFormat="1" ht="16.5" customHeight="1">
      <c r="B227" s="28"/>
      <c r="C227" s="1"/>
      <c r="D227" s="1"/>
      <c r="E227" s="1"/>
      <c r="F227" s="1"/>
      <c r="G227" s="1"/>
      <c r="H227" s="1"/>
      <c r="I227" s="6"/>
      <c r="J227" s="11"/>
    </row>
    <row r="228" spans="2:10" s="7" customFormat="1" ht="16.5" customHeight="1">
      <c r="B228" s="28"/>
      <c r="C228" s="1"/>
      <c r="D228" s="1"/>
      <c r="E228" s="1"/>
      <c r="F228" s="1"/>
      <c r="G228" s="1"/>
      <c r="H228" s="1"/>
      <c r="I228" s="6"/>
      <c r="J228" s="11"/>
    </row>
    <row r="229" spans="2:10" s="7" customFormat="1" ht="16.5" customHeight="1">
      <c r="B229" s="28"/>
      <c r="C229" s="1"/>
      <c r="D229" s="1"/>
      <c r="E229" s="1"/>
      <c r="F229" s="1"/>
      <c r="G229" s="1"/>
      <c r="H229" s="1"/>
      <c r="I229" s="6"/>
      <c r="J229" s="11"/>
    </row>
    <row r="230" spans="2:10" s="7" customFormat="1" ht="16.5" customHeight="1">
      <c r="B230" s="28"/>
      <c r="C230" s="1"/>
      <c r="D230" s="1"/>
      <c r="E230" s="1"/>
      <c r="F230" s="1"/>
      <c r="G230" s="1"/>
      <c r="H230" s="1"/>
      <c r="I230" s="6"/>
      <c r="J230" s="11"/>
    </row>
    <row r="231" spans="2:10" s="7" customFormat="1" ht="16.5" customHeight="1">
      <c r="B231" s="28"/>
      <c r="C231" s="1"/>
      <c r="D231" s="1"/>
      <c r="E231" s="1"/>
      <c r="F231" s="1"/>
      <c r="G231" s="1"/>
      <c r="H231" s="1"/>
      <c r="I231" s="6"/>
      <c r="J231" s="11"/>
    </row>
    <row r="232" spans="2:10" s="7" customFormat="1" ht="16.5" customHeight="1">
      <c r="B232" s="28"/>
      <c r="C232" s="1"/>
      <c r="D232" s="1"/>
      <c r="E232" s="1"/>
      <c r="F232" s="1"/>
      <c r="G232" s="1"/>
      <c r="H232" s="1"/>
      <c r="I232" s="6"/>
      <c r="J232" s="11"/>
    </row>
    <row r="233" spans="2:10" s="7" customFormat="1" ht="16.5" customHeight="1">
      <c r="B233" s="28"/>
      <c r="C233" s="1"/>
      <c r="D233" s="1"/>
      <c r="E233" s="1"/>
      <c r="F233" s="1"/>
      <c r="G233" s="1"/>
      <c r="H233" s="1"/>
      <c r="I233" s="6"/>
      <c r="J233" s="11"/>
    </row>
    <row r="234" spans="2:10" s="7" customFormat="1" ht="16.5" customHeight="1">
      <c r="B234" s="28"/>
      <c r="C234" s="1"/>
      <c r="D234" s="1"/>
      <c r="E234" s="1"/>
      <c r="F234" s="1"/>
      <c r="G234" s="1"/>
      <c r="H234" s="1"/>
      <c r="I234" s="6"/>
      <c r="J234" s="11"/>
    </row>
    <row r="235" spans="2:10" s="7" customFormat="1" ht="16.5" customHeight="1">
      <c r="B235" s="28"/>
      <c r="C235" s="1"/>
      <c r="D235" s="1"/>
      <c r="E235" s="1"/>
      <c r="F235" s="1"/>
      <c r="G235" s="1"/>
      <c r="H235" s="1"/>
      <c r="I235" s="6"/>
      <c r="J235" s="11"/>
    </row>
    <row r="236" spans="2:10" s="7" customFormat="1" ht="16.5" customHeight="1">
      <c r="B236" s="28"/>
      <c r="C236" s="1"/>
      <c r="D236" s="1"/>
      <c r="E236" s="1"/>
      <c r="F236" s="1"/>
      <c r="G236" s="1"/>
      <c r="H236" s="1"/>
      <c r="I236" s="6"/>
      <c r="J236" s="11"/>
    </row>
    <row r="237" spans="2:10" s="7" customFormat="1" ht="16.5" customHeight="1">
      <c r="B237" s="28"/>
      <c r="C237" s="1"/>
      <c r="D237" s="1"/>
      <c r="E237" s="1"/>
      <c r="F237" s="1"/>
      <c r="G237" s="1"/>
      <c r="H237" s="1"/>
      <c r="I237" s="6"/>
      <c r="J237" s="11"/>
    </row>
    <row r="238" spans="2:10" s="7" customFormat="1" ht="16.5" customHeight="1">
      <c r="B238" s="28"/>
      <c r="C238" s="1"/>
      <c r="D238" s="1"/>
      <c r="E238" s="1"/>
      <c r="F238" s="1"/>
      <c r="G238" s="1"/>
      <c r="H238" s="1"/>
      <c r="I238" s="6"/>
      <c r="J238" s="11"/>
    </row>
    <row r="239" spans="2:10" s="7" customFormat="1" ht="16.5" customHeight="1">
      <c r="B239" s="28"/>
      <c r="C239" s="1"/>
      <c r="D239" s="1"/>
      <c r="E239" s="1"/>
      <c r="F239" s="1"/>
      <c r="G239" s="1"/>
      <c r="H239" s="1"/>
      <c r="I239" s="6"/>
      <c r="J239" s="11"/>
    </row>
    <row r="240" spans="2:10" s="7" customFormat="1" ht="16.5" customHeight="1">
      <c r="B240" s="28"/>
      <c r="C240" s="1"/>
      <c r="D240" s="1"/>
      <c r="E240" s="1"/>
      <c r="F240" s="1"/>
      <c r="G240" s="1"/>
      <c r="H240" s="1"/>
      <c r="I240" s="6"/>
      <c r="J240" s="11"/>
    </row>
    <row r="241" spans="2:10" s="7" customFormat="1" ht="16.5" customHeight="1">
      <c r="B241" s="28"/>
      <c r="C241" s="1"/>
      <c r="D241" s="1"/>
      <c r="E241" s="1"/>
      <c r="F241" s="1"/>
      <c r="G241" s="1"/>
      <c r="H241" s="1"/>
      <c r="I241" s="6"/>
      <c r="J241" s="11"/>
    </row>
    <row r="242" spans="2:10" s="7" customFormat="1" ht="16.5" customHeight="1">
      <c r="B242" s="28"/>
      <c r="C242" s="1"/>
      <c r="D242" s="1"/>
      <c r="E242" s="1"/>
      <c r="F242" s="1"/>
      <c r="G242" s="1"/>
      <c r="H242" s="1"/>
      <c r="I242" s="6"/>
      <c r="J242" s="11"/>
    </row>
    <row r="243" spans="2:10" s="7" customFormat="1" ht="16.5" customHeight="1">
      <c r="B243" s="28"/>
      <c r="C243" s="1"/>
      <c r="D243" s="1"/>
      <c r="E243" s="1"/>
      <c r="F243" s="1"/>
      <c r="G243" s="1"/>
      <c r="H243" s="1"/>
      <c r="I243" s="6"/>
      <c r="J243" s="11"/>
    </row>
    <row r="244" spans="2:10" s="7" customFormat="1" ht="16.5" customHeight="1">
      <c r="B244" s="28"/>
      <c r="C244" s="1"/>
      <c r="D244" s="1"/>
      <c r="E244" s="1"/>
      <c r="F244" s="1"/>
      <c r="G244" s="1"/>
      <c r="H244" s="1"/>
      <c r="I244" s="6"/>
      <c r="J244" s="11"/>
    </row>
    <row r="245" spans="2:10" s="7" customFormat="1" ht="16.5" customHeight="1">
      <c r="B245" s="28"/>
      <c r="C245" s="1"/>
      <c r="D245" s="1"/>
      <c r="E245" s="1"/>
      <c r="F245" s="1"/>
      <c r="G245" s="1"/>
      <c r="H245" s="1"/>
      <c r="I245" s="6"/>
      <c r="J245" s="11"/>
    </row>
    <row r="246" spans="2:10" s="7" customFormat="1" ht="16.5" customHeight="1">
      <c r="B246" s="28"/>
      <c r="C246" s="1"/>
      <c r="D246" s="1"/>
      <c r="E246" s="1"/>
      <c r="F246" s="1"/>
      <c r="G246" s="1"/>
      <c r="H246" s="1"/>
      <c r="I246" s="6"/>
      <c r="J246" s="11"/>
    </row>
    <row r="247" spans="2:10" s="7" customFormat="1" ht="16.5" customHeight="1">
      <c r="B247" s="28"/>
      <c r="C247" s="1"/>
      <c r="D247" s="1"/>
      <c r="E247" s="1"/>
      <c r="F247" s="1"/>
      <c r="G247" s="1"/>
      <c r="H247" s="1"/>
      <c r="I247" s="6"/>
      <c r="J247" s="11"/>
    </row>
    <row r="248" spans="2:10" s="7" customFormat="1" ht="16.5" customHeight="1">
      <c r="B248" s="28"/>
      <c r="C248" s="1"/>
      <c r="D248" s="1"/>
      <c r="E248" s="1"/>
      <c r="F248" s="1"/>
      <c r="G248" s="1"/>
      <c r="H248" s="1"/>
      <c r="I248" s="6"/>
      <c r="J248" s="11"/>
    </row>
    <row r="249" spans="2:10" s="7" customFormat="1" ht="16.5" customHeight="1">
      <c r="B249" s="28"/>
      <c r="C249" s="1"/>
      <c r="D249" s="1"/>
      <c r="E249" s="1"/>
      <c r="F249" s="1"/>
      <c r="G249" s="1"/>
      <c r="H249" s="1"/>
      <c r="I249" s="6"/>
      <c r="J249" s="11"/>
    </row>
    <row r="250" spans="2:10" s="7" customFormat="1" ht="16.5" customHeight="1">
      <c r="B250" s="28"/>
      <c r="C250" s="1"/>
      <c r="D250" s="1"/>
      <c r="E250" s="1"/>
      <c r="F250" s="1"/>
      <c r="G250" s="1"/>
      <c r="H250" s="1"/>
      <c r="I250" s="6"/>
      <c r="J250" s="11"/>
    </row>
    <row r="251" spans="2:10" s="7" customFormat="1" ht="15">
      <c r="B251" s="8"/>
      <c r="C251" s="1"/>
      <c r="D251" s="1"/>
      <c r="E251" s="1"/>
      <c r="F251" s="1"/>
      <c r="G251" s="1"/>
      <c r="H251" s="1"/>
      <c r="I251" s="6"/>
      <c r="J251" s="12"/>
    </row>
    <row r="252" spans="2:9" ht="14.25">
      <c r="B252" s="8"/>
      <c r="I252" s="8"/>
    </row>
    <row r="253" spans="2:9" ht="14.25">
      <c r="B253" s="8"/>
      <c r="I253" s="8"/>
    </row>
  </sheetData>
  <sheetProtection/>
  <mergeCells count="10">
    <mergeCell ref="B7:B104"/>
    <mergeCell ref="D88:F88"/>
    <mergeCell ref="D84:F84"/>
    <mergeCell ref="H2:H5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6"/>
  <sheetViews>
    <sheetView zoomScaleSheetLayoutView="100" zoomScalePageLayoutView="69" workbookViewId="0" topLeftCell="A4">
      <selection activeCell="H44" sqref="H44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s="5" customFormat="1" ht="15.75" customHeight="1" thickTop="1">
      <c r="B1" s="193"/>
      <c r="C1" s="191" t="s">
        <v>35</v>
      </c>
      <c r="D1" s="193" t="s">
        <v>2</v>
      </c>
      <c r="E1" s="193" t="s">
        <v>3</v>
      </c>
      <c r="F1" s="191" t="s">
        <v>36</v>
      </c>
      <c r="G1" s="193" t="s">
        <v>4</v>
      </c>
      <c r="H1" s="191" t="s">
        <v>5</v>
      </c>
      <c r="I1" s="3"/>
      <c r="J1" s="4"/>
      <c r="K1" s="101"/>
    </row>
    <row r="2" spans="2:11" s="7" customFormat="1" ht="15">
      <c r="B2" s="194"/>
      <c r="C2" s="192"/>
      <c r="D2" s="194"/>
      <c r="E2" s="194"/>
      <c r="F2" s="192"/>
      <c r="G2" s="194"/>
      <c r="H2" s="192"/>
      <c r="I2" s="6"/>
      <c r="J2" s="4"/>
      <c r="K2" s="102"/>
    </row>
    <row r="3" spans="2:11" ht="14.25" customHeight="1">
      <c r="B3" s="194"/>
      <c r="C3" s="192"/>
      <c r="D3" s="194"/>
      <c r="E3" s="194"/>
      <c r="F3" s="192"/>
      <c r="G3" s="194"/>
      <c r="H3" s="192"/>
      <c r="I3" s="8"/>
      <c r="J3" s="2"/>
      <c r="K3" s="13"/>
    </row>
    <row r="4" spans="2:11" ht="24.75" customHeight="1" thickBot="1">
      <c r="B4" s="194"/>
      <c r="C4" s="192"/>
      <c r="D4" s="194"/>
      <c r="E4" s="194"/>
      <c r="F4" s="192"/>
      <c r="G4" s="194"/>
      <c r="H4" s="192"/>
      <c r="I4" s="8"/>
      <c r="J4" s="9"/>
      <c r="K4" s="8"/>
    </row>
    <row r="5" spans="2:12" ht="15" customHeight="1">
      <c r="B5" s="163"/>
      <c r="C5" s="118"/>
      <c r="D5" s="148" t="s">
        <v>14</v>
      </c>
      <c r="E5" s="105"/>
      <c r="F5" s="105"/>
      <c r="G5" s="105"/>
      <c r="H5" s="107"/>
      <c r="I5" s="8"/>
      <c r="K5" s="8"/>
      <c r="L5" s="2"/>
    </row>
    <row r="6" spans="2:12" s="22" customFormat="1" ht="15" customHeight="1">
      <c r="B6" s="184" t="s">
        <v>27</v>
      </c>
      <c r="C6" s="21"/>
      <c r="D6" s="29" t="s">
        <v>139</v>
      </c>
      <c r="E6" s="30" t="s">
        <v>0</v>
      </c>
      <c r="F6" s="97">
        <v>3</v>
      </c>
      <c r="G6" s="85">
        <v>0</v>
      </c>
      <c r="H6" s="119">
        <f aca="true" t="shared" si="0" ref="H6:H23">G6*F6</f>
        <v>0</v>
      </c>
      <c r="L6" s="23"/>
    </row>
    <row r="7" spans="2:12" s="17" customFormat="1" ht="15" customHeight="1">
      <c r="B7" s="184"/>
      <c r="C7" s="21"/>
      <c r="D7" s="152" t="s">
        <v>73</v>
      </c>
      <c r="E7" s="30" t="s">
        <v>0</v>
      </c>
      <c r="F7" s="97">
        <v>8</v>
      </c>
      <c r="G7" s="85">
        <v>0</v>
      </c>
      <c r="H7" s="119">
        <f t="shared" si="0"/>
        <v>0</v>
      </c>
      <c r="I7" s="22"/>
      <c r="L7" s="23"/>
    </row>
    <row r="8" spans="2:12" s="17" customFormat="1" ht="15" customHeight="1">
      <c r="B8" s="184"/>
      <c r="C8" s="21"/>
      <c r="D8" s="152" t="s">
        <v>74</v>
      </c>
      <c r="E8" s="30" t="s">
        <v>0</v>
      </c>
      <c r="F8" s="97">
        <v>16</v>
      </c>
      <c r="G8" s="85">
        <v>0</v>
      </c>
      <c r="H8" s="119">
        <f t="shared" si="0"/>
        <v>0</v>
      </c>
      <c r="I8" s="22"/>
      <c r="L8" s="23"/>
    </row>
    <row r="9" spans="2:12" s="17" customFormat="1" ht="15" customHeight="1">
      <c r="B9" s="184"/>
      <c r="C9" s="21"/>
      <c r="D9" s="152" t="s">
        <v>75</v>
      </c>
      <c r="E9" s="30" t="s">
        <v>0</v>
      </c>
      <c r="F9" s="97">
        <v>8</v>
      </c>
      <c r="G9" s="85">
        <v>0</v>
      </c>
      <c r="H9" s="119">
        <f t="shared" si="0"/>
        <v>0</v>
      </c>
      <c r="I9" s="22"/>
      <c r="L9" s="23"/>
    </row>
    <row r="10" spans="2:12" s="17" customFormat="1" ht="15" customHeight="1">
      <c r="B10" s="184"/>
      <c r="C10" s="21"/>
      <c r="D10" s="152" t="s">
        <v>76</v>
      </c>
      <c r="E10" s="30" t="s">
        <v>0</v>
      </c>
      <c r="F10" s="97">
        <v>8</v>
      </c>
      <c r="G10" s="85">
        <v>0</v>
      </c>
      <c r="H10" s="119">
        <f t="shared" si="0"/>
        <v>0</v>
      </c>
      <c r="I10" s="22"/>
      <c r="L10" s="23"/>
    </row>
    <row r="11" spans="2:12" s="22" customFormat="1" ht="15" customHeight="1">
      <c r="B11" s="184"/>
      <c r="C11" s="21"/>
      <c r="D11" s="152" t="s">
        <v>77</v>
      </c>
      <c r="E11" s="30" t="s">
        <v>0</v>
      </c>
      <c r="F11" s="97">
        <v>3</v>
      </c>
      <c r="G11" s="85">
        <v>0</v>
      </c>
      <c r="H11" s="119">
        <f t="shared" si="0"/>
        <v>0</v>
      </c>
      <c r="L11" s="23"/>
    </row>
    <row r="12" spans="2:12" s="22" customFormat="1" ht="15" customHeight="1">
      <c r="B12" s="184"/>
      <c r="C12" s="21"/>
      <c r="D12" s="152" t="s">
        <v>78</v>
      </c>
      <c r="E12" s="30" t="s">
        <v>0</v>
      </c>
      <c r="F12" s="97">
        <v>4</v>
      </c>
      <c r="G12" s="85">
        <v>0</v>
      </c>
      <c r="H12" s="119">
        <f t="shared" si="0"/>
        <v>0</v>
      </c>
      <c r="L12" s="23"/>
    </row>
    <row r="13" spans="2:12" s="22" customFormat="1" ht="15" customHeight="1">
      <c r="B13" s="184"/>
      <c r="C13" s="21"/>
      <c r="D13" s="152" t="s">
        <v>79</v>
      </c>
      <c r="E13" s="30" t="s">
        <v>0</v>
      </c>
      <c r="F13" s="97">
        <v>2</v>
      </c>
      <c r="G13" s="85">
        <v>0</v>
      </c>
      <c r="H13" s="119">
        <f t="shared" si="0"/>
        <v>0</v>
      </c>
      <c r="L13" s="23"/>
    </row>
    <row r="14" spans="2:12" s="22" customFormat="1" ht="15" customHeight="1">
      <c r="B14" s="184"/>
      <c r="C14" s="21"/>
      <c r="D14" s="152" t="s">
        <v>102</v>
      </c>
      <c r="E14" s="30" t="s">
        <v>0</v>
      </c>
      <c r="F14" s="97">
        <v>32</v>
      </c>
      <c r="G14" s="85">
        <v>0</v>
      </c>
      <c r="H14" s="119">
        <f t="shared" si="0"/>
        <v>0</v>
      </c>
      <c r="L14" s="23"/>
    </row>
    <row r="15" spans="2:12" s="22" customFormat="1" ht="15" customHeight="1">
      <c r="B15" s="184"/>
      <c r="C15" s="21"/>
      <c r="D15" s="152" t="s">
        <v>80</v>
      </c>
      <c r="E15" s="30" t="s">
        <v>0</v>
      </c>
      <c r="F15" s="153">
        <v>1</v>
      </c>
      <c r="G15" s="85">
        <v>0</v>
      </c>
      <c r="H15" s="119">
        <f t="shared" si="0"/>
        <v>0</v>
      </c>
      <c r="L15" s="23"/>
    </row>
    <row r="16" spans="2:12" s="22" customFormat="1" ht="15" customHeight="1">
      <c r="B16" s="184"/>
      <c r="C16" s="21"/>
      <c r="D16" s="152" t="s">
        <v>29</v>
      </c>
      <c r="E16" s="30" t="s">
        <v>30</v>
      </c>
      <c r="F16" s="153">
        <v>14</v>
      </c>
      <c r="G16" s="85">
        <v>0</v>
      </c>
      <c r="H16" s="119">
        <f t="shared" si="0"/>
        <v>0</v>
      </c>
      <c r="L16" s="23"/>
    </row>
    <row r="17" spans="2:12" s="22" customFormat="1" ht="15" customHeight="1">
      <c r="B17" s="184"/>
      <c r="C17" s="21"/>
      <c r="D17" s="152" t="s">
        <v>58</v>
      </c>
      <c r="E17" s="30" t="s">
        <v>8</v>
      </c>
      <c r="F17" s="153">
        <v>400</v>
      </c>
      <c r="G17" s="85">
        <v>0</v>
      </c>
      <c r="H17" s="119">
        <f t="shared" si="0"/>
        <v>0</v>
      </c>
      <c r="L17" s="23"/>
    </row>
    <row r="18" spans="2:12" s="22" customFormat="1" ht="15" customHeight="1">
      <c r="B18" s="184"/>
      <c r="C18" s="21"/>
      <c r="D18" s="152" t="s">
        <v>57</v>
      </c>
      <c r="E18" s="30" t="s">
        <v>8</v>
      </c>
      <c r="F18" s="153">
        <v>660</v>
      </c>
      <c r="G18" s="85">
        <v>0</v>
      </c>
      <c r="H18" s="119">
        <f t="shared" si="0"/>
        <v>0</v>
      </c>
      <c r="L18" s="23"/>
    </row>
    <row r="19" spans="2:12" s="22" customFormat="1" ht="15" customHeight="1">
      <c r="B19" s="184"/>
      <c r="C19" s="21"/>
      <c r="D19" s="152" t="s">
        <v>82</v>
      </c>
      <c r="E19" s="30" t="s">
        <v>0</v>
      </c>
      <c r="F19" s="97">
        <v>1</v>
      </c>
      <c r="G19" s="85">
        <v>0</v>
      </c>
      <c r="H19" s="119">
        <f t="shared" si="0"/>
        <v>0</v>
      </c>
      <c r="L19" s="23"/>
    </row>
    <row r="20" spans="2:12" s="22" customFormat="1" ht="25.5">
      <c r="B20" s="184"/>
      <c r="C20" s="21"/>
      <c r="D20" s="154" t="s">
        <v>109</v>
      </c>
      <c r="E20" s="160" t="s">
        <v>0</v>
      </c>
      <c r="F20" s="153">
        <v>22</v>
      </c>
      <c r="G20" s="85">
        <v>0</v>
      </c>
      <c r="H20" s="119">
        <f t="shared" si="0"/>
        <v>0</v>
      </c>
      <c r="L20" s="23"/>
    </row>
    <row r="21" spans="2:12" s="22" customFormat="1" ht="15">
      <c r="B21" s="184"/>
      <c r="C21" s="21"/>
      <c r="D21" s="154" t="s">
        <v>110</v>
      </c>
      <c r="E21" s="160" t="s">
        <v>0</v>
      </c>
      <c r="F21" s="153">
        <v>44</v>
      </c>
      <c r="G21" s="85">
        <v>0</v>
      </c>
      <c r="H21" s="119">
        <f t="shared" si="0"/>
        <v>0</v>
      </c>
      <c r="L21" s="23"/>
    </row>
    <row r="22" spans="2:12" s="22" customFormat="1" ht="15">
      <c r="B22" s="184"/>
      <c r="C22" s="21"/>
      <c r="D22" s="154" t="s">
        <v>111</v>
      </c>
      <c r="E22" s="30" t="s">
        <v>0</v>
      </c>
      <c r="F22" s="97">
        <v>43</v>
      </c>
      <c r="G22" s="85">
        <v>0</v>
      </c>
      <c r="H22" s="119">
        <f t="shared" si="0"/>
        <v>0</v>
      </c>
      <c r="L22" s="23"/>
    </row>
    <row r="23" spans="2:12" s="22" customFormat="1" ht="15">
      <c r="B23" s="184"/>
      <c r="C23" s="21"/>
      <c r="D23" s="154" t="s">
        <v>112</v>
      </c>
      <c r="E23" s="30" t="s">
        <v>0</v>
      </c>
      <c r="F23" s="97">
        <v>20</v>
      </c>
      <c r="G23" s="85">
        <v>0</v>
      </c>
      <c r="H23" s="119">
        <f t="shared" si="0"/>
        <v>0</v>
      </c>
      <c r="L23" s="23"/>
    </row>
    <row r="24" spans="2:12" s="17" customFormat="1" ht="15" customHeight="1">
      <c r="B24" s="184"/>
      <c r="C24" s="21"/>
      <c r="D24" s="25" t="s">
        <v>15</v>
      </c>
      <c r="E24" s="24" t="s">
        <v>13</v>
      </c>
      <c r="F24" s="65">
        <v>4</v>
      </c>
      <c r="G24" s="49">
        <f>F24/100*(SUM(H6:H23))</f>
        <v>0</v>
      </c>
      <c r="H24" s="108">
        <f>G24</f>
        <v>0</v>
      </c>
      <c r="I24" s="22"/>
      <c r="L24" s="23"/>
    </row>
    <row r="25" spans="2:12" s="17" customFormat="1" ht="15" customHeight="1" thickBot="1">
      <c r="B25" s="184"/>
      <c r="C25" s="72"/>
      <c r="D25" s="132"/>
      <c r="E25" s="132"/>
      <c r="F25" s="132"/>
      <c r="G25" s="133"/>
      <c r="H25" s="134"/>
      <c r="I25" s="22"/>
      <c r="L25" s="23"/>
    </row>
    <row r="26" spans="2:12" s="17" customFormat="1" ht="15" customHeight="1">
      <c r="B26" s="184"/>
      <c r="C26" s="68"/>
      <c r="D26" s="69" t="s">
        <v>16</v>
      </c>
      <c r="E26" s="128"/>
      <c r="F26" s="129"/>
      <c r="G26" s="130"/>
      <c r="H26" s="131"/>
      <c r="I26" s="22"/>
      <c r="L26" s="23"/>
    </row>
    <row r="27" spans="2:12" s="17" customFormat="1" ht="15" customHeight="1">
      <c r="B27" s="184"/>
      <c r="C27" s="21"/>
      <c r="D27" s="25" t="s">
        <v>17</v>
      </c>
      <c r="E27" s="24" t="s">
        <v>13</v>
      </c>
      <c r="F27" s="65">
        <v>5</v>
      </c>
      <c r="G27" s="49">
        <f>F27/100*(SUM(H32:H39))</f>
        <v>0</v>
      </c>
      <c r="H27" s="108">
        <f>G27</f>
        <v>0</v>
      </c>
      <c r="I27" s="22"/>
      <c r="L27" s="23"/>
    </row>
    <row r="28" spans="2:12" s="17" customFormat="1" ht="15" customHeight="1">
      <c r="B28" s="184"/>
      <c r="C28" s="21"/>
      <c r="D28" s="25" t="s">
        <v>18</v>
      </c>
      <c r="E28" s="24" t="s">
        <v>13</v>
      </c>
      <c r="F28" s="65">
        <v>3</v>
      </c>
      <c r="G28" s="49">
        <f>F28/100*(SUM(H32:H39))</f>
        <v>0</v>
      </c>
      <c r="H28" s="108">
        <f>G28</f>
        <v>0</v>
      </c>
      <c r="I28" s="22"/>
      <c r="L28" s="23"/>
    </row>
    <row r="29" spans="2:12" ht="15" customHeight="1" thickBot="1">
      <c r="B29" s="184"/>
      <c r="C29" s="72"/>
      <c r="D29" s="137"/>
      <c r="E29" s="138"/>
      <c r="F29" s="139"/>
      <c r="G29" s="133"/>
      <c r="H29" s="134"/>
      <c r="I29" s="8"/>
      <c r="L29" s="10"/>
    </row>
    <row r="30" spans="2:9" ht="15.75" customHeight="1">
      <c r="B30" s="184"/>
      <c r="C30" s="125"/>
      <c r="D30" s="149" t="s">
        <v>6</v>
      </c>
      <c r="E30" s="125"/>
      <c r="F30" s="125"/>
      <c r="G30" s="135"/>
      <c r="H30" s="136"/>
      <c r="I30" s="8"/>
    </row>
    <row r="31" spans="2:9" ht="15.75" customHeight="1">
      <c r="B31" s="184"/>
      <c r="C31" s="21"/>
      <c r="D31" s="20" t="s">
        <v>7</v>
      </c>
      <c r="E31" s="18"/>
      <c r="F31" s="18"/>
      <c r="G31" s="89"/>
      <c r="H31" s="120"/>
      <c r="I31" s="8"/>
    </row>
    <row r="32" spans="2:8" s="75" customFormat="1" ht="15.75" customHeight="1">
      <c r="B32" s="184"/>
      <c r="C32" s="21"/>
      <c r="D32" s="152" t="s">
        <v>37</v>
      </c>
      <c r="E32" s="30" t="s">
        <v>0</v>
      </c>
      <c r="F32" s="97">
        <v>8</v>
      </c>
      <c r="G32" s="85">
        <v>0</v>
      </c>
      <c r="H32" s="119">
        <f>G32*F32</f>
        <v>0</v>
      </c>
    </row>
    <row r="33" spans="2:8" s="75" customFormat="1" ht="15.75" customHeight="1">
      <c r="B33" s="184"/>
      <c r="C33" s="21"/>
      <c r="D33" s="152" t="s">
        <v>140</v>
      </c>
      <c r="E33" s="30" t="s">
        <v>0</v>
      </c>
      <c r="F33" s="97">
        <v>3</v>
      </c>
      <c r="G33" s="85">
        <v>0</v>
      </c>
      <c r="H33" s="119">
        <f>G33*F33</f>
        <v>0</v>
      </c>
    </row>
    <row r="34" spans="2:9" ht="15.75" customHeight="1">
      <c r="B34" s="184"/>
      <c r="C34" s="21"/>
      <c r="D34" s="152" t="s">
        <v>44</v>
      </c>
      <c r="E34" s="30" t="s">
        <v>8</v>
      </c>
      <c r="F34" s="153">
        <f>SUM(F17:F18)</f>
        <v>1060</v>
      </c>
      <c r="G34" s="85">
        <v>0</v>
      </c>
      <c r="H34" s="119">
        <f>G34*F34</f>
        <v>0</v>
      </c>
      <c r="I34" s="8"/>
    </row>
    <row r="35" spans="2:8" s="75" customFormat="1" ht="15.75" customHeight="1">
      <c r="B35" s="184"/>
      <c r="C35" s="21"/>
      <c r="D35" s="152" t="s">
        <v>56</v>
      </c>
      <c r="E35" s="30" t="s">
        <v>0</v>
      </c>
      <c r="F35" s="97">
        <v>1</v>
      </c>
      <c r="G35" s="85">
        <v>0</v>
      </c>
      <c r="H35" s="119">
        <f>G35*F35</f>
        <v>0</v>
      </c>
    </row>
    <row r="36" spans="2:8" s="75" customFormat="1" ht="26.25" customHeight="1">
      <c r="B36" s="184"/>
      <c r="C36" s="21"/>
      <c r="D36" s="154" t="s">
        <v>113</v>
      </c>
      <c r="E36" s="30" t="s">
        <v>0</v>
      </c>
      <c r="F36" s="153">
        <f>F20</f>
        <v>22</v>
      </c>
      <c r="G36" s="85">
        <v>0</v>
      </c>
      <c r="H36" s="119">
        <f>G36*F36</f>
        <v>0</v>
      </c>
    </row>
    <row r="37" spans="2:9" ht="15.75" customHeight="1">
      <c r="B37" s="184"/>
      <c r="C37" s="15"/>
      <c r="D37" s="25"/>
      <c r="E37" s="24"/>
      <c r="F37" s="65"/>
      <c r="G37" s="87"/>
      <c r="H37" s="108"/>
      <c r="I37" s="8"/>
    </row>
    <row r="38" spans="2:9" ht="15.75" customHeight="1">
      <c r="B38" s="184"/>
      <c r="C38" s="15"/>
      <c r="D38" s="20" t="s">
        <v>9</v>
      </c>
      <c r="E38" s="24"/>
      <c r="F38" s="65"/>
      <c r="G38" s="87"/>
      <c r="H38" s="108"/>
      <c r="I38" s="8"/>
    </row>
    <row r="39" spans="2:9" ht="15.75" customHeight="1">
      <c r="B39" s="184"/>
      <c r="C39" s="15"/>
      <c r="D39" s="25" t="s">
        <v>10</v>
      </c>
      <c r="E39" s="24" t="s">
        <v>1</v>
      </c>
      <c r="F39" s="65">
        <v>60</v>
      </c>
      <c r="G39" s="85">
        <v>0</v>
      </c>
      <c r="H39" s="108">
        <f>F39*G39</f>
        <v>0</v>
      </c>
      <c r="I39" s="8"/>
    </row>
    <row r="40" spans="2:9" ht="15.75" customHeight="1">
      <c r="B40" s="184"/>
      <c r="C40" s="15"/>
      <c r="D40" s="25"/>
      <c r="E40" s="24"/>
      <c r="F40" s="65"/>
      <c r="G40" s="87"/>
      <c r="H40" s="108"/>
      <c r="I40" s="8"/>
    </row>
    <row r="41" spans="2:9" ht="15.75" customHeight="1">
      <c r="B41" s="184"/>
      <c r="C41" s="16"/>
      <c r="D41" s="20" t="s">
        <v>11</v>
      </c>
      <c r="E41" s="24"/>
      <c r="F41" s="65"/>
      <c r="G41" s="87"/>
      <c r="H41" s="108"/>
      <c r="I41" s="8"/>
    </row>
    <row r="42" spans="2:9" ht="15.75" customHeight="1">
      <c r="B42" s="184"/>
      <c r="C42" s="16"/>
      <c r="D42" s="25" t="s">
        <v>12</v>
      </c>
      <c r="E42" s="24" t="s">
        <v>13</v>
      </c>
      <c r="F42" s="65">
        <v>3</v>
      </c>
      <c r="G42" s="49">
        <f>F42/100*(SUM(H6:H24))</f>
        <v>0</v>
      </c>
      <c r="H42" s="108">
        <f>G42</f>
        <v>0</v>
      </c>
      <c r="I42" s="8"/>
    </row>
    <row r="43" spans="2:9" ht="15.75" customHeight="1">
      <c r="B43" s="184"/>
      <c r="C43" s="165"/>
      <c r="D43" s="19"/>
      <c r="E43" s="27"/>
      <c r="F43" s="66"/>
      <c r="G43" s="19"/>
      <c r="H43" s="117"/>
      <c r="I43" s="8"/>
    </row>
    <row r="44" spans="2:9" ht="15.75" customHeight="1" thickBot="1">
      <c r="B44" s="185"/>
      <c r="C44" s="166"/>
      <c r="D44" s="110"/>
      <c r="E44" s="111"/>
      <c r="F44" s="121"/>
      <c r="G44" s="110"/>
      <c r="H44" s="112">
        <f>SUM(H6:H42)</f>
        <v>0</v>
      </c>
      <c r="I44" s="8"/>
    </row>
    <row r="45" spans="2:9" ht="15.75" customHeight="1">
      <c r="B45" s="104"/>
      <c r="C45" s="26"/>
      <c r="D45" s="19"/>
      <c r="E45" s="27"/>
      <c r="F45" s="66"/>
      <c r="G45" s="19"/>
      <c r="H45" s="19"/>
      <c r="I45" s="8"/>
    </row>
    <row r="46" spans="2:9" ht="15.75" customHeight="1">
      <c r="B46" s="104"/>
      <c r="C46" s="26"/>
      <c r="D46" s="19"/>
      <c r="E46" s="27"/>
      <c r="F46" s="66"/>
      <c r="G46" s="19"/>
      <c r="H46" s="19"/>
      <c r="I46" s="8"/>
    </row>
    <row r="47" spans="2:9" ht="15.75" customHeight="1">
      <c r="B47" s="104"/>
      <c r="C47" s="26"/>
      <c r="D47" s="19"/>
      <c r="E47" s="27"/>
      <c r="F47" s="66"/>
      <c r="G47" s="19"/>
      <c r="H47" s="19"/>
      <c r="I47" s="8"/>
    </row>
    <row r="48" spans="2:10" s="7" customFormat="1" ht="16.5" customHeight="1">
      <c r="B48" s="104"/>
      <c r="C48" s="26"/>
      <c r="D48" s="19"/>
      <c r="E48" s="27"/>
      <c r="F48" s="66"/>
      <c r="G48" s="19"/>
      <c r="H48" s="19"/>
      <c r="I48" s="6"/>
      <c r="J48" s="11"/>
    </row>
    <row r="49" spans="2:10" s="7" customFormat="1" ht="16.5" customHeight="1">
      <c r="B49" s="74"/>
      <c r="C49" s="26"/>
      <c r="D49" s="19"/>
      <c r="E49" s="27"/>
      <c r="F49" s="66"/>
      <c r="G49" s="19"/>
      <c r="H49" s="19"/>
      <c r="I49" s="6"/>
      <c r="J49" s="11"/>
    </row>
    <row r="50" spans="2:10" s="7" customFormat="1" ht="16.5" customHeight="1">
      <c r="B50" s="74"/>
      <c r="C50" s="26"/>
      <c r="D50" s="19"/>
      <c r="E50" s="27"/>
      <c r="F50" s="66"/>
      <c r="G50" s="19"/>
      <c r="H50" s="19"/>
      <c r="I50" s="6"/>
      <c r="J50" s="11"/>
    </row>
    <row r="51" spans="2:10" s="7" customFormat="1" ht="16.5" customHeight="1">
      <c r="B51" s="74"/>
      <c r="C51" s="26"/>
      <c r="D51" s="19"/>
      <c r="E51" s="27"/>
      <c r="F51" s="66"/>
      <c r="G51" s="19"/>
      <c r="H51" s="19"/>
      <c r="I51" s="6"/>
      <c r="J51" s="11"/>
    </row>
    <row r="52" spans="2:10" s="7" customFormat="1" ht="16.5" customHeight="1">
      <c r="B52" s="74"/>
      <c r="C52" s="26"/>
      <c r="D52" s="19"/>
      <c r="E52" s="27"/>
      <c r="F52" s="66"/>
      <c r="G52" s="19"/>
      <c r="H52" s="19"/>
      <c r="I52" s="6"/>
      <c r="J52" s="11"/>
    </row>
    <row r="53" spans="2:10" s="7" customFormat="1" ht="16.5" customHeight="1">
      <c r="B53" s="74"/>
      <c r="C53" s="26"/>
      <c r="D53" s="19"/>
      <c r="E53" s="27"/>
      <c r="F53" s="66"/>
      <c r="G53" s="19"/>
      <c r="H53" s="19"/>
      <c r="I53" s="6"/>
      <c r="J53" s="11"/>
    </row>
    <row r="54" spans="2:10" s="7" customFormat="1" ht="16.5" customHeight="1">
      <c r="B54" s="74"/>
      <c r="C54" s="26"/>
      <c r="D54" s="19"/>
      <c r="E54" s="27"/>
      <c r="F54" s="66"/>
      <c r="G54" s="19"/>
      <c r="H54" s="19"/>
      <c r="I54" s="6"/>
      <c r="J54" s="11"/>
    </row>
    <row r="55" spans="2:10" s="7" customFormat="1" ht="16.5" customHeight="1">
      <c r="B55" s="74"/>
      <c r="C55" s="26"/>
      <c r="D55" s="19"/>
      <c r="E55" s="27"/>
      <c r="F55" s="66"/>
      <c r="G55" s="19"/>
      <c r="H55" s="19"/>
      <c r="I55" s="6"/>
      <c r="J55" s="11"/>
    </row>
    <row r="56" spans="2:10" s="7" customFormat="1" ht="16.5" customHeight="1">
      <c r="B56" s="74"/>
      <c r="C56" s="26"/>
      <c r="D56" s="19"/>
      <c r="E56" s="27"/>
      <c r="F56" s="66"/>
      <c r="G56" s="19"/>
      <c r="H56" s="19"/>
      <c r="I56" s="6"/>
      <c r="J56" s="11"/>
    </row>
    <row r="57" spans="2:10" s="7" customFormat="1" ht="16.5" customHeight="1">
      <c r="B57" s="74"/>
      <c r="C57" s="26"/>
      <c r="D57" s="19"/>
      <c r="E57" s="27"/>
      <c r="F57" s="66"/>
      <c r="G57" s="19"/>
      <c r="H57" s="19"/>
      <c r="I57" s="6"/>
      <c r="J57" s="11"/>
    </row>
    <row r="58" spans="2:10" s="7" customFormat="1" ht="16.5" customHeight="1">
      <c r="B58" s="74"/>
      <c r="C58" s="26"/>
      <c r="D58" s="19"/>
      <c r="E58" s="27"/>
      <c r="F58" s="66"/>
      <c r="G58" s="19"/>
      <c r="H58" s="19"/>
      <c r="I58" s="6"/>
      <c r="J58" s="11"/>
    </row>
    <row r="59" spans="2:10" s="7" customFormat="1" ht="16.5" customHeight="1">
      <c r="B59" s="74"/>
      <c r="C59" s="26"/>
      <c r="D59" s="19"/>
      <c r="E59" s="27"/>
      <c r="F59" s="66"/>
      <c r="G59" s="19"/>
      <c r="H59" s="19"/>
      <c r="I59" s="6"/>
      <c r="J59" s="11"/>
    </row>
    <row r="60" spans="2:10" s="7" customFormat="1" ht="16.5" customHeight="1">
      <c r="B60" s="74"/>
      <c r="C60" s="26"/>
      <c r="D60" s="19"/>
      <c r="E60" s="27"/>
      <c r="F60" s="66"/>
      <c r="G60" s="19"/>
      <c r="H60" s="19"/>
      <c r="I60" s="6"/>
      <c r="J60" s="11"/>
    </row>
    <row r="61" spans="2:10" s="7" customFormat="1" ht="16.5" customHeight="1">
      <c r="B61" s="74"/>
      <c r="C61" s="26"/>
      <c r="D61" s="19"/>
      <c r="E61" s="27"/>
      <c r="F61" s="66"/>
      <c r="G61" s="19"/>
      <c r="H61" s="19"/>
      <c r="I61" s="6"/>
      <c r="J61" s="11"/>
    </row>
    <row r="62" spans="2:10" s="7" customFormat="1" ht="16.5" customHeight="1">
      <c r="B62" s="74"/>
      <c r="C62" s="26"/>
      <c r="D62" s="19"/>
      <c r="E62" s="27"/>
      <c r="F62" s="66"/>
      <c r="G62" s="19"/>
      <c r="H62" s="19"/>
      <c r="I62" s="6"/>
      <c r="J62" s="11"/>
    </row>
    <row r="63" spans="2:10" s="7" customFormat="1" ht="16.5" customHeight="1">
      <c r="B63" s="74"/>
      <c r="C63" s="26"/>
      <c r="D63" s="19"/>
      <c r="E63" s="27"/>
      <c r="F63" s="66"/>
      <c r="G63" s="19"/>
      <c r="H63" s="19"/>
      <c r="I63" s="6"/>
      <c r="J63" s="11"/>
    </row>
    <row r="64" spans="2:10" s="7" customFormat="1" ht="16.5" customHeight="1">
      <c r="B64" s="74"/>
      <c r="C64" s="26"/>
      <c r="D64" s="19"/>
      <c r="E64" s="27"/>
      <c r="F64" s="66"/>
      <c r="G64" s="19"/>
      <c r="H64" s="19"/>
      <c r="I64" s="6"/>
      <c r="J64" s="11"/>
    </row>
    <row r="65" spans="2:10" s="7" customFormat="1" ht="16.5" customHeight="1">
      <c r="B65" s="74"/>
      <c r="C65" s="26"/>
      <c r="D65" s="19"/>
      <c r="E65" s="27"/>
      <c r="F65" s="66"/>
      <c r="G65" s="19"/>
      <c r="H65" s="19"/>
      <c r="I65" s="6"/>
      <c r="J65" s="11"/>
    </row>
    <row r="66" spans="2:10" s="7" customFormat="1" ht="16.5" customHeight="1">
      <c r="B66" s="74"/>
      <c r="C66" s="26"/>
      <c r="D66" s="19"/>
      <c r="E66" s="27"/>
      <c r="F66" s="66"/>
      <c r="G66" s="19"/>
      <c r="H66" s="19"/>
      <c r="I66" s="6"/>
      <c r="J66" s="11"/>
    </row>
    <row r="67" spans="2:10" s="7" customFormat="1" ht="16.5" customHeight="1">
      <c r="B67" s="74"/>
      <c r="C67" s="26"/>
      <c r="D67" s="19"/>
      <c r="E67" s="27"/>
      <c r="F67" s="66"/>
      <c r="G67" s="19"/>
      <c r="H67" s="19"/>
      <c r="I67" s="6"/>
      <c r="J67" s="11"/>
    </row>
    <row r="68" spans="2:10" s="7" customFormat="1" ht="16.5" customHeight="1">
      <c r="B68" s="74"/>
      <c r="C68" s="26"/>
      <c r="D68" s="19"/>
      <c r="E68" s="27"/>
      <c r="F68" s="66"/>
      <c r="G68" s="19"/>
      <c r="H68" s="19"/>
      <c r="I68" s="6"/>
      <c r="J68" s="11"/>
    </row>
    <row r="69" spans="2:10" s="7" customFormat="1" ht="16.5" customHeight="1">
      <c r="B69" s="74"/>
      <c r="C69" s="26"/>
      <c r="D69" s="19"/>
      <c r="E69" s="27"/>
      <c r="F69" s="66"/>
      <c r="G69" s="19"/>
      <c r="H69" s="19"/>
      <c r="I69" s="6"/>
      <c r="J69" s="11"/>
    </row>
    <row r="70" spans="2:10" s="7" customFormat="1" ht="16.5" customHeight="1">
      <c r="B70" s="74"/>
      <c r="C70" s="26"/>
      <c r="D70" s="19"/>
      <c r="E70" s="27"/>
      <c r="F70" s="66"/>
      <c r="G70" s="19"/>
      <c r="H70" s="19"/>
      <c r="I70" s="6"/>
      <c r="J70" s="11"/>
    </row>
    <row r="71" spans="2:10" s="7" customFormat="1" ht="16.5" customHeight="1">
      <c r="B71" s="74"/>
      <c r="C71" s="26"/>
      <c r="D71" s="19"/>
      <c r="E71" s="27"/>
      <c r="F71" s="66"/>
      <c r="G71" s="19"/>
      <c r="H71" s="19"/>
      <c r="I71" s="6"/>
      <c r="J71" s="11"/>
    </row>
    <row r="72" spans="2:10" s="7" customFormat="1" ht="16.5" customHeight="1">
      <c r="B72" s="74"/>
      <c r="C72" s="26"/>
      <c r="D72" s="19"/>
      <c r="E72" s="27"/>
      <c r="F72" s="66"/>
      <c r="G72" s="19"/>
      <c r="H72" s="19"/>
      <c r="I72" s="6"/>
      <c r="J72" s="11"/>
    </row>
    <row r="73" spans="2:10" s="7" customFormat="1" ht="16.5" customHeight="1">
      <c r="B73" s="74"/>
      <c r="C73" s="26"/>
      <c r="D73" s="19"/>
      <c r="E73" s="27"/>
      <c r="F73" s="66"/>
      <c r="G73" s="19"/>
      <c r="H73" s="19"/>
      <c r="I73" s="6"/>
      <c r="J73" s="11"/>
    </row>
    <row r="74" spans="2:10" s="7" customFormat="1" ht="16.5" customHeight="1">
      <c r="B74" s="74"/>
      <c r="C74" s="26"/>
      <c r="D74" s="19"/>
      <c r="E74" s="27"/>
      <c r="F74" s="27"/>
      <c r="G74" s="19"/>
      <c r="H74" s="19"/>
      <c r="I74" s="6"/>
      <c r="J74" s="11"/>
    </row>
    <row r="75" spans="2:10" s="7" customFormat="1" ht="16.5" customHeight="1">
      <c r="B75" s="74"/>
      <c r="C75" s="26"/>
      <c r="D75" s="19"/>
      <c r="E75" s="27"/>
      <c r="F75" s="27"/>
      <c r="G75" s="19"/>
      <c r="H75" s="19"/>
      <c r="I75" s="6"/>
      <c r="J75" s="11"/>
    </row>
    <row r="76" spans="2:10" s="7" customFormat="1" ht="16.5" customHeight="1">
      <c r="B76" s="74"/>
      <c r="C76" s="26"/>
      <c r="D76" s="19"/>
      <c r="E76" s="27"/>
      <c r="F76" s="27"/>
      <c r="G76" s="19"/>
      <c r="H76" s="19"/>
      <c r="I76" s="6"/>
      <c r="J76" s="11"/>
    </row>
    <row r="77" spans="2:10" s="7" customFormat="1" ht="16.5" customHeight="1">
      <c r="B77" s="74"/>
      <c r="C77" s="26"/>
      <c r="D77" s="19"/>
      <c r="E77" s="27"/>
      <c r="F77" s="27"/>
      <c r="G77" s="19"/>
      <c r="H77" s="19"/>
      <c r="I77" s="6"/>
      <c r="J77" s="11"/>
    </row>
    <row r="78" spans="2:10" s="7" customFormat="1" ht="16.5" customHeight="1">
      <c r="B78" s="74"/>
      <c r="C78" s="26"/>
      <c r="D78" s="19"/>
      <c r="E78" s="27"/>
      <c r="F78" s="27"/>
      <c r="G78" s="19"/>
      <c r="H78" s="19"/>
      <c r="I78" s="6"/>
      <c r="J78" s="11"/>
    </row>
    <row r="79" spans="2:10" s="7" customFormat="1" ht="16.5" customHeight="1">
      <c r="B79" s="74"/>
      <c r="C79" s="26"/>
      <c r="D79" s="19"/>
      <c r="E79" s="27"/>
      <c r="F79" s="27"/>
      <c r="G79" s="19"/>
      <c r="H79" s="19"/>
      <c r="I79" s="6"/>
      <c r="J79" s="11"/>
    </row>
    <row r="80" spans="2:10" s="7" customFormat="1" ht="16.5" customHeight="1">
      <c r="B80" s="74"/>
      <c r="C80" s="26"/>
      <c r="D80" s="19"/>
      <c r="E80" s="27"/>
      <c r="F80" s="27"/>
      <c r="G80" s="19"/>
      <c r="H80" s="19"/>
      <c r="I80" s="6"/>
      <c r="J80" s="11"/>
    </row>
    <row r="81" spans="2:10" s="7" customFormat="1" ht="16.5" customHeight="1">
      <c r="B81" s="74"/>
      <c r="C81" s="26"/>
      <c r="D81" s="19"/>
      <c r="E81" s="27"/>
      <c r="F81" s="27"/>
      <c r="G81" s="19"/>
      <c r="H81" s="19"/>
      <c r="I81" s="6"/>
      <c r="J81" s="11"/>
    </row>
    <row r="82" spans="2:10" s="7" customFormat="1" ht="16.5" customHeight="1">
      <c r="B82" s="74"/>
      <c r="C82" s="26"/>
      <c r="D82" s="19"/>
      <c r="E82" s="27"/>
      <c r="F82" s="27"/>
      <c r="G82" s="19"/>
      <c r="H82" s="19"/>
      <c r="I82" s="6"/>
      <c r="J82" s="11"/>
    </row>
    <row r="83" spans="2:10" s="7" customFormat="1" ht="16.5" customHeight="1">
      <c r="B83" s="74"/>
      <c r="C83" s="26"/>
      <c r="D83" s="19"/>
      <c r="E83" s="27"/>
      <c r="F83" s="27"/>
      <c r="G83" s="19"/>
      <c r="H83" s="19"/>
      <c r="I83" s="6"/>
      <c r="J83" s="11"/>
    </row>
    <row r="84" spans="2:10" s="7" customFormat="1" ht="16.5" customHeight="1">
      <c r="B84" s="74"/>
      <c r="C84" s="26"/>
      <c r="D84" s="19"/>
      <c r="E84" s="27"/>
      <c r="F84" s="27"/>
      <c r="G84" s="19"/>
      <c r="H84" s="19"/>
      <c r="I84" s="6"/>
      <c r="J84" s="11"/>
    </row>
    <row r="85" spans="2:10" s="7" customFormat="1" ht="16.5" customHeight="1">
      <c r="B85" s="74"/>
      <c r="C85" s="26"/>
      <c r="D85" s="19"/>
      <c r="E85" s="27"/>
      <c r="F85" s="27"/>
      <c r="G85" s="19"/>
      <c r="H85" s="19"/>
      <c r="I85" s="6"/>
      <c r="J85" s="11"/>
    </row>
    <row r="86" spans="2:10" s="7" customFormat="1" ht="16.5" customHeight="1">
      <c r="B86" s="74"/>
      <c r="C86" s="26"/>
      <c r="D86" s="19"/>
      <c r="E86" s="27"/>
      <c r="F86" s="27"/>
      <c r="G86" s="19"/>
      <c r="H86" s="19"/>
      <c r="I86" s="6"/>
      <c r="J86" s="11"/>
    </row>
    <row r="87" spans="2:10" s="7" customFormat="1" ht="16.5" customHeight="1">
      <c r="B87" s="74"/>
      <c r="C87" s="26"/>
      <c r="D87" s="19"/>
      <c r="E87" s="27"/>
      <c r="F87" s="27"/>
      <c r="G87" s="19"/>
      <c r="H87" s="19"/>
      <c r="I87" s="6"/>
      <c r="J87" s="11"/>
    </row>
    <row r="88" spans="2:10" s="7" customFormat="1" ht="16.5" customHeight="1">
      <c r="B88" s="74"/>
      <c r="C88" s="26"/>
      <c r="D88" s="19"/>
      <c r="E88" s="27"/>
      <c r="F88" s="27"/>
      <c r="G88" s="19"/>
      <c r="H88" s="19"/>
      <c r="I88" s="6"/>
      <c r="J88" s="11"/>
    </row>
    <row r="89" spans="2:10" s="7" customFormat="1" ht="16.5" customHeight="1">
      <c r="B89" s="74"/>
      <c r="C89" s="26"/>
      <c r="D89" s="19"/>
      <c r="E89" s="27"/>
      <c r="F89" s="27"/>
      <c r="G89" s="19"/>
      <c r="H89" s="19"/>
      <c r="I89" s="6"/>
      <c r="J89" s="11"/>
    </row>
    <row r="90" spans="2:10" s="7" customFormat="1" ht="16.5" customHeight="1">
      <c r="B90" s="74"/>
      <c r="C90" s="26"/>
      <c r="D90" s="19"/>
      <c r="E90" s="27"/>
      <c r="F90" s="27"/>
      <c r="G90" s="19"/>
      <c r="H90" s="19"/>
      <c r="I90" s="6"/>
      <c r="J90" s="11"/>
    </row>
    <row r="91" spans="2:10" s="7" customFormat="1" ht="16.5" customHeight="1">
      <c r="B91" s="74"/>
      <c r="C91" s="26"/>
      <c r="D91" s="19"/>
      <c r="E91" s="27"/>
      <c r="F91" s="27"/>
      <c r="G91" s="19"/>
      <c r="H91" s="19"/>
      <c r="I91" s="6"/>
      <c r="J91" s="11"/>
    </row>
    <row r="92" spans="2:10" s="7" customFormat="1" ht="16.5" customHeight="1">
      <c r="B92" s="74"/>
      <c r="C92" s="26"/>
      <c r="D92" s="19"/>
      <c r="E92" s="27"/>
      <c r="F92" s="27"/>
      <c r="G92" s="19"/>
      <c r="H92" s="19"/>
      <c r="I92" s="6"/>
      <c r="J92" s="11"/>
    </row>
    <row r="93" spans="2:10" s="7" customFormat="1" ht="16.5" customHeight="1">
      <c r="B93" s="74"/>
      <c r="C93" s="26"/>
      <c r="D93" s="19"/>
      <c r="E93" s="27"/>
      <c r="F93" s="27"/>
      <c r="G93" s="19"/>
      <c r="H93" s="19"/>
      <c r="I93" s="6"/>
      <c r="J93" s="11"/>
    </row>
    <row r="94" spans="2:10" s="7" customFormat="1" ht="16.5" customHeight="1">
      <c r="B94" s="74"/>
      <c r="C94" s="26"/>
      <c r="D94" s="19"/>
      <c r="E94" s="27"/>
      <c r="F94" s="27"/>
      <c r="G94" s="19"/>
      <c r="H94" s="19"/>
      <c r="I94" s="6"/>
      <c r="J94" s="11"/>
    </row>
    <row r="95" spans="2:10" s="7" customFormat="1" ht="16.5" customHeight="1">
      <c r="B95" s="74"/>
      <c r="C95" s="26"/>
      <c r="D95" s="19"/>
      <c r="E95" s="27"/>
      <c r="F95" s="27"/>
      <c r="G95" s="19"/>
      <c r="H95" s="19"/>
      <c r="I95" s="6"/>
      <c r="J95" s="11"/>
    </row>
    <row r="96" spans="2:10" s="7" customFormat="1" ht="16.5" customHeight="1">
      <c r="B96" s="74"/>
      <c r="C96" s="26"/>
      <c r="D96" s="19"/>
      <c r="E96" s="27"/>
      <c r="F96" s="27"/>
      <c r="G96" s="19"/>
      <c r="H96" s="19"/>
      <c r="I96" s="6"/>
      <c r="J96" s="11"/>
    </row>
    <row r="97" spans="2:10" s="7" customFormat="1" ht="16.5" customHeight="1">
      <c r="B97" s="74"/>
      <c r="C97" s="26"/>
      <c r="D97" s="19"/>
      <c r="E97" s="27"/>
      <c r="F97" s="27"/>
      <c r="G97" s="19"/>
      <c r="H97" s="19"/>
      <c r="I97" s="6"/>
      <c r="J97" s="11"/>
    </row>
    <row r="98" spans="2:10" s="7" customFormat="1" ht="16.5" customHeight="1">
      <c r="B98" s="74"/>
      <c r="C98" s="26"/>
      <c r="D98" s="19"/>
      <c r="E98" s="27"/>
      <c r="F98" s="27"/>
      <c r="G98" s="19"/>
      <c r="H98" s="19"/>
      <c r="I98" s="6"/>
      <c r="J98" s="11"/>
    </row>
    <row r="99" spans="2:10" s="7" customFormat="1" ht="16.5" customHeight="1">
      <c r="B99" s="74"/>
      <c r="C99" s="26"/>
      <c r="D99" s="19"/>
      <c r="E99" s="27"/>
      <c r="F99" s="27"/>
      <c r="G99" s="19"/>
      <c r="H99" s="19"/>
      <c r="I99" s="6"/>
      <c r="J99" s="11"/>
    </row>
    <row r="100" spans="2:10" s="7" customFormat="1" ht="16.5" customHeight="1">
      <c r="B100" s="74"/>
      <c r="C100" s="26"/>
      <c r="D100" s="19"/>
      <c r="E100" s="27"/>
      <c r="F100" s="27"/>
      <c r="G100" s="19"/>
      <c r="H100" s="19"/>
      <c r="I100" s="6"/>
      <c r="J100" s="11"/>
    </row>
    <row r="101" spans="2:10" s="7" customFormat="1" ht="16.5" customHeight="1">
      <c r="B101" s="76"/>
      <c r="C101" s="26"/>
      <c r="D101" s="19"/>
      <c r="E101" s="27"/>
      <c r="F101" s="27"/>
      <c r="G101" s="19"/>
      <c r="H101" s="19"/>
      <c r="I101" s="6"/>
      <c r="J101" s="11"/>
    </row>
    <row r="102" spans="2:10" s="7" customFormat="1" ht="16.5" customHeight="1">
      <c r="B102" s="28"/>
      <c r="C102" s="26"/>
      <c r="D102" s="19"/>
      <c r="E102" s="27"/>
      <c r="F102" s="27"/>
      <c r="G102" s="19"/>
      <c r="H102" s="19"/>
      <c r="I102" s="6"/>
      <c r="J102" s="11"/>
    </row>
    <row r="103" spans="2:10" s="7" customFormat="1" ht="16.5" customHeight="1">
      <c r="B103" s="28"/>
      <c r="C103" s="26"/>
      <c r="D103" s="19"/>
      <c r="E103" s="27"/>
      <c r="F103" s="27"/>
      <c r="G103" s="19"/>
      <c r="H103" s="19"/>
      <c r="I103" s="6"/>
      <c r="J103" s="11"/>
    </row>
    <row r="104" spans="2:10" s="7" customFormat="1" ht="16.5" customHeight="1">
      <c r="B104" s="28"/>
      <c r="C104" s="26"/>
      <c r="D104" s="19"/>
      <c r="E104" s="27"/>
      <c r="F104" s="27"/>
      <c r="G104" s="19"/>
      <c r="H104" s="19"/>
      <c r="I104" s="6"/>
      <c r="J104" s="11"/>
    </row>
    <row r="105" spans="2:10" s="7" customFormat="1" ht="16.5" customHeight="1">
      <c r="B105" s="28"/>
      <c r="C105" s="26"/>
      <c r="D105" s="19"/>
      <c r="E105" s="27"/>
      <c r="F105" s="27"/>
      <c r="G105" s="19"/>
      <c r="H105" s="19"/>
      <c r="I105" s="6"/>
      <c r="J105" s="11"/>
    </row>
    <row r="106" spans="2:10" s="7" customFormat="1" ht="16.5" customHeight="1">
      <c r="B106" s="28"/>
      <c r="C106" s="26"/>
      <c r="D106" s="19"/>
      <c r="E106" s="27"/>
      <c r="F106" s="27"/>
      <c r="G106" s="19"/>
      <c r="H106" s="19"/>
      <c r="I106" s="6"/>
      <c r="J106" s="11"/>
    </row>
    <row r="107" spans="2:10" s="7" customFormat="1" ht="16.5" customHeight="1">
      <c r="B107" s="28"/>
      <c r="C107" s="26"/>
      <c r="D107" s="19"/>
      <c r="E107" s="27"/>
      <c r="F107" s="27"/>
      <c r="G107" s="19"/>
      <c r="H107" s="19"/>
      <c r="I107" s="6"/>
      <c r="J107" s="11"/>
    </row>
    <row r="108" spans="2:10" s="7" customFormat="1" ht="16.5" customHeight="1">
      <c r="B108" s="28"/>
      <c r="C108" s="26"/>
      <c r="D108" s="19"/>
      <c r="E108" s="27"/>
      <c r="F108" s="27"/>
      <c r="G108" s="19"/>
      <c r="H108" s="19"/>
      <c r="I108" s="6"/>
      <c r="J108" s="11"/>
    </row>
    <row r="109" spans="2:10" s="7" customFormat="1" ht="16.5" customHeight="1">
      <c r="B109" s="28"/>
      <c r="C109" s="26"/>
      <c r="D109" s="19"/>
      <c r="E109" s="27"/>
      <c r="F109" s="27"/>
      <c r="G109" s="19"/>
      <c r="H109" s="19"/>
      <c r="I109" s="6"/>
      <c r="J109" s="11"/>
    </row>
    <row r="110" spans="2:10" s="7" customFormat="1" ht="16.5" customHeight="1">
      <c r="B110" s="28"/>
      <c r="C110" s="26"/>
      <c r="D110" s="19"/>
      <c r="E110" s="27"/>
      <c r="F110" s="27"/>
      <c r="G110" s="19"/>
      <c r="H110" s="19"/>
      <c r="I110" s="6"/>
      <c r="J110" s="11"/>
    </row>
    <row r="111" spans="2:10" s="7" customFormat="1" ht="16.5" customHeight="1">
      <c r="B111" s="28"/>
      <c r="C111" s="26"/>
      <c r="D111" s="19"/>
      <c r="E111" s="27"/>
      <c r="F111" s="27"/>
      <c r="G111" s="19"/>
      <c r="H111" s="19"/>
      <c r="I111" s="6"/>
      <c r="J111" s="11"/>
    </row>
    <row r="112" spans="2:10" s="7" customFormat="1" ht="16.5" customHeight="1">
      <c r="B112" s="28"/>
      <c r="C112" s="26"/>
      <c r="D112" s="19"/>
      <c r="E112" s="27"/>
      <c r="F112" s="27"/>
      <c r="G112" s="19"/>
      <c r="H112" s="19"/>
      <c r="I112" s="6"/>
      <c r="J112" s="11"/>
    </row>
    <row r="113" spans="2:10" s="7" customFormat="1" ht="16.5" customHeight="1">
      <c r="B113" s="28"/>
      <c r="C113" s="26"/>
      <c r="D113" s="19"/>
      <c r="E113" s="27"/>
      <c r="F113" s="27"/>
      <c r="G113" s="19"/>
      <c r="H113" s="19"/>
      <c r="I113" s="6"/>
      <c r="J113" s="11"/>
    </row>
    <row r="114" spans="2:10" s="7" customFormat="1" ht="16.5" customHeight="1">
      <c r="B114" s="28"/>
      <c r="C114" s="26"/>
      <c r="D114" s="19"/>
      <c r="E114" s="27"/>
      <c r="F114" s="27"/>
      <c r="G114" s="19"/>
      <c r="H114" s="19"/>
      <c r="I114" s="6"/>
      <c r="J114" s="11"/>
    </row>
    <row r="115" spans="2:10" s="7" customFormat="1" ht="16.5" customHeight="1">
      <c r="B115" s="28"/>
      <c r="C115" s="26"/>
      <c r="D115" s="19"/>
      <c r="E115" s="27"/>
      <c r="F115" s="27"/>
      <c r="G115" s="19"/>
      <c r="H115" s="19"/>
      <c r="I115" s="6"/>
      <c r="J115" s="11"/>
    </row>
    <row r="116" spans="2:10" s="7" customFormat="1" ht="16.5" customHeight="1">
      <c r="B116" s="28"/>
      <c r="C116" s="26"/>
      <c r="D116" s="19"/>
      <c r="E116" s="27"/>
      <c r="F116" s="27"/>
      <c r="G116" s="19"/>
      <c r="H116" s="19"/>
      <c r="I116" s="6"/>
      <c r="J116" s="11"/>
    </row>
    <row r="117" spans="2:10" s="7" customFormat="1" ht="16.5" customHeight="1">
      <c r="B117" s="28"/>
      <c r="C117" s="26"/>
      <c r="D117" s="1"/>
      <c r="E117" s="1"/>
      <c r="F117" s="1"/>
      <c r="G117" s="1"/>
      <c r="H117" s="1"/>
      <c r="I117" s="6"/>
      <c r="J117" s="11"/>
    </row>
    <row r="118" spans="2:10" s="7" customFormat="1" ht="16.5" customHeight="1">
      <c r="B118" s="28"/>
      <c r="C118" s="26"/>
      <c r="D118" s="1"/>
      <c r="E118" s="1"/>
      <c r="F118" s="1"/>
      <c r="G118" s="1"/>
      <c r="H118" s="1"/>
      <c r="I118" s="6"/>
      <c r="J118" s="11"/>
    </row>
    <row r="119" spans="2:10" s="7" customFormat="1" ht="16.5" customHeight="1">
      <c r="B119" s="28"/>
      <c r="C119" s="26"/>
      <c r="D119" s="1"/>
      <c r="E119" s="1"/>
      <c r="F119" s="1"/>
      <c r="G119" s="1"/>
      <c r="H119" s="1"/>
      <c r="I119" s="6"/>
      <c r="J119" s="11"/>
    </row>
    <row r="120" spans="2:10" s="7" customFormat="1" ht="16.5" customHeight="1">
      <c r="B120" s="28"/>
      <c r="C120" s="26"/>
      <c r="D120" s="1"/>
      <c r="E120" s="1"/>
      <c r="F120" s="1"/>
      <c r="G120" s="1"/>
      <c r="H120" s="1"/>
      <c r="I120" s="6"/>
      <c r="J120" s="11"/>
    </row>
    <row r="121" spans="2:10" s="7" customFormat="1" ht="16.5" customHeight="1">
      <c r="B121" s="28"/>
      <c r="C121" s="26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28"/>
      <c r="C122" s="26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28"/>
      <c r="C123" s="26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28"/>
      <c r="C124" s="26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28"/>
      <c r="C125" s="26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28"/>
      <c r="C126" s="26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28"/>
      <c r="C127" s="26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28"/>
      <c r="C128" s="26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28"/>
      <c r="C129" s="26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28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28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28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28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28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28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28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28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28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28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28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28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28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28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28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28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28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28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28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28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28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28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28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28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28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28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28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28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28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28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28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28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28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28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28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28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28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28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28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28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28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28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28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28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28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28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28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28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28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28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28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28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28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28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28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28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28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28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28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28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28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28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28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28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28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28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28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28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28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28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28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28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28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6.5" customHeight="1">
      <c r="B203" s="28"/>
      <c r="C203" s="1"/>
      <c r="D203" s="1"/>
      <c r="E203" s="1"/>
      <c r="F203" s="1"/>
      <c r="G203" s="1"/>
      <c r="H203" s="1"/>
      <c r="I203" s="6"/>
      <c r="J203" s="11"/>
    </row>
    <row r="204" spans="2:10" s="7" customFormat="1" ht="15">
      <c r="B204" s="8"/>
      <c r="C204" s="1"/>
      <c r="D204" s="1"/>
      <c r="E204" s="1"/>
      <c r="F204" s="1"/>
      <c r="G204" s="1"/>
      <c r="H204" s="1"/>
      <c r="I204" s="6"/>
      <c r="J204" s="12"/>
    </row>
    <row r="205" spans="2:9" ht="14.25">
      <c r="B205" s="8"/>
      <c r="I205" s="8"/>
    </row>
    <row r="206" spans="2:9" ht="14.25">
      <c r="B206" s="8"/>
      <c r="I206" s="8"/>
    </row>
  </sheetData>
  <sheetProtection/>
  <mergeCells count="8">
    <mergeCell ref="B6:B44"/>
    <mergeCell ref="H1:H4"/>
    <mergeCell ref="B1:B4"/>
    <mergeCell ref="C1:C4"/>
    <mergeCell ref="D1:D4"/>
    <mergeCell ref="E1:E4"/>
    <mergeCell ref="F1:F4"/>
    <mergeCell ref="G1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ignoredErrors>
    <ignoredError sqref="F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4"/>
  <sheetViews>
    <sheetView zoomScaleSheetLayoutView="85" zoomScalePageLayoutView="69" workbookViewId="0" topLeftCell="A1">
      <selection activeCell="H27" sqref="H27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s="5" customFormat="1" ht="15.75" customHeight="1" thickTop="1">
      <c r="B1" s="193"/>
      <c r="C1" s="191" t="s">
        <v>35</v>
      </c>
      <c r="D1" s="193" t="s">
        <v>2</v>
      </c>
      <c r="E1" s="193" t="s">
        <v>3</v>
      </c>
      <c r="F1" s="191" t="s">
        <v>36</v>
      </c>
      <c r="G1" s="193" t="s">
        <v>4</v>
      </c>
      <c r="H1" s="191" t="s">
        <v>5</v>
      </c>
      <c r="I1" s="3"/>
      <c r="J1" s="4"/>
      <c r="K1" s="101"/>
    </row>
    <row r="2" spans="2:11" s="7" customFormat="1" ht="15">
      <c r="B2" s="194"/>
      <c r="C2" s="192"/>
      <c r="D2" s="194"/>
      <c r="E2" s="194"/>
      <c r="F2" s="192"/>
      <c r="G2" s="194"/>
      <c r="H2" s="192"/>
      <c r="I2" s="6"/>
      <c r="J2" s="4"/>
      <c r="K2" s="102"/>
    </row>
    <row r="3" spans="2:11" ht="14.25" customHeight="1">
      <c r="B3" s="194"/>
      <c r="C3" s="192"/>
      <c r="D3" s="194"/>
      <c r="E3" s="194"/>
      <c r="F3" s="192"/>
      <c r="G3" s="194"/>
      <c r="H3" s="192"/>
      <c r="I3" s="8"/>
      <c r="J3" s="2"/>
      <c r="K3" s="13"/>
    </row>
    <row r="4" spans="2:11" ht="24.75" customHeight="1" thickBot="1">
      <c r="B4" s="194"/>
      <c r="C4" s="192"/>
      <c r="D4" s="194"/>
      <c r="E4" s="194"/>
      <c r="F4" s="192"/>
      <c r="G4" s="194"/>
      <c r="H4" s="192"/>
      <c r="I4" s="8"/>
      <c r="J4" s="9"/>
      <c r="K4" s="8"/>
    </row>
    <row r="5" spans="2:12" ht="15" customHeight="1">
      <c r="B5" s="163"/>
      <c r="C5" s="114"/>
      <c r="D5" s="148" t="s">
        <v>14</v>
      </c>
      <c r="E5" s="105"/>
      <c r="F5" s="105"/>
      <c r="G5" s="105"/>
      <c r="H5" s="107"/>
      <c r="I5" s="8"/>
      <c r="K5" s="8"/>
      <c r="L5" s="2"/>
    </row>
    <row r="6" spans="2:11" ht="25.5">
      <c r="B6" s="184" t="s">
        <v>28</v>
      </c>
      <c r="C6" s="21"/>
      <c r="D6" s="169" t="s">
        <v>71</v>
      </c>
      <c r="E6" s="24" t="s">
        <v>0</v>
      </c>
      <c r="F6" s="97">
        <v>232</v>
      </c>
      <c r="G6" s="85">
        <v>0</v>
      </c>
      <c r="H6" s="108">
        <f>G6*F6</f>
        <v>0</v>
      </c>
      <c r="I6" s="8"/>
      <c r="K6" s="8"/>
    </row>
    <row r="7" spans="2:8" s="75" customFormat="1" ht="15" customHeight="1">
      <c r="B7" s="184"/>
      <c r="C7" s="21"/>
      <c r="D7" s="25" t="s">
        <v>55</v>
      </c>
      <c r="E7" s="24" t="s">
        <v>0</v>
      </c>
      <c r="F7" s="65">
        <v>1</v>
      </c>
      <c r="G7" s="85">
        <v>0</v>
      </c>
      <c r="H7" s="108">
        <f>G7*F7</f>
        <v>0</v>
      </c>
    </row>
    <row r="8" spans="2:12" s="17" customFormat="1" ht="15" customHeight="1">
      <c r="B8" s="184"/>
      <c r="C8" s="21"/>
      <c r="D8" s="25" t="s">
        <v>15</v>
      </c>
      <c r="E8" s="24" t="s">
        <v>13</v>
      </c>
      <c r="F8" s="65">
        <v>5</v>
      </c>
      <c r="G8" s="87">
        <f>5/100*(H6+H7)</f>
        <v>0</v>
      </c>
      <c r="H8" s="108">
        <f>G8</f>
        <v>0</v>
      </c>
      <c r="I8" s="22"/>
      <c r="L8" s="23"/>
    </row>
    <row r="9" spans="2:12" s="17" customFormat="1" ht="15" customHeight="1" thickBot="1">
      <c r="B9" s="184"/>
      <c r="C9" s="72"/>
      <c r="D9" s="137"/>
      <c r="E9" s="138"/>
      <c r="F9" s="139"/>
      <c r="G9" s="73"/>
      <c r="H9" s="123"/>
      <c r="I9" s="22"/>
      <c r="L9" s="23"/>
    </row>
    <row r="10" spans="2:12" s="17" customFormat="1" ht="15" customHeight="1">
      <c r="B10" s="184"/>
      <c r="C10" s="68"/>
      <c r="D10" s="69" t="s">
        <v>16</v>
      </c>
      <c r="E10" s="128"/>
      <c r="F10" s="129"/>
      <c r="G10" s="71"/>
      <c r="H10" s="140"/>
      <c r="I10" s="22"/>
      <c r="L10" s="23"/>
    </row>
    <row r="11" spans="2:12" s="17" customFormat="1" ht="15" customHeight="1">
      <c r="B11" s="184"/>
      <c r="C11" s="21"/>
      <c r="D11" s="25" t="s">
        <v>17</v>
      </c>
      <c r="E11" s="24" t="s">
        <v>13</v>
      </c>
      <c r="F11" s="65">
        <v>5</v>
      </c>
      <c r="G11" s="87">
        <f>F11/100*(H19+H22)</f>
        <v>0</v>
      </c>
      <c r="H11" s="108">
        <f>G11</f>
        <v>0</v>
      </c>
      <c r="I11" s="22"/>
      <c r="L11" s="23"/>
    </row>
    <row r="12" spans="2:12" s="17" customFormat="1" ht="15" customHeight="1">
      <c r="B12" s="184"/>
      <c r="C12" s="21"/>
      <c r="D12" s="25" t="s">
        <v>33</v>
      </c>
      <c r="E12" s="24" t="s">
        <v>13</v>
      </c>
      <c r="F12" s="65">
        <v>2</v>
      </c>
      <c r="G12" s="87">
        <f>F12/100*(H19+H22)</f>
        <v>0</v>
      </c>
      <c r="H12" s="108">
        <f>G12</f>
        <v>0</v>
      </c>
      <c r="I12" s="22"/>
      <c r="L12" s="23"/>
    </row>
    <row r="13" spans="2:12" s="17" customFormat="1" ht="15" customHeight="1">
      <c r="B13" s="184"/>
      <c r="C13" s="21"/>
      <c r="D13" s="25" t="s">
        <v>18</v>
      </c>
      <c r="E13" s="24" t="s">
        <v>13</v>
      </c>
      <c r="F13" s="65">
        <v>1</v>
      </c>
      <c r="G13" s="87">
        <f>F13/100*(H19+H22)</f>
        <v>0</v>
      </c>
      <c r="H13" s="108">
        <f>G13</f>
        <v>0</v>
      </c>
      <c r="I13" s="22"/>
      <c r="L13" s="23"/>
    </row>
    <row r="14" spans="2:12" s="17" customFormat="1" ht="15" customHeight="1">
      <c r="B14" s="184"/>
      <c r="C14" s="21"/>
      <c r="D14" s="25"/>
      <c r="E14" s="24"/>
      <c r="F14" s="65"/>
      <c r="G14" s="87"/>
      <c r="H14" s="108"/>
      <c r="I14" s="22"/>
      <c r="L14" s="23"/>
    </row>
    <row r="15" spans="2:12" s="17" customFormat="1" ht="15" customHeight="1">
      <c r="B15" s="184"/>
      <c r="C15" s="164"/>
      <c r="D15" s="20" t="s">
        <v>19</v>
      </c>
      <c r="E15" s="24" t="s">
        <v>13</v>
      </c>
      <c r="F15" s="65">
        <v>1</v>
      </c>
      <c r="G15" s="87">
        <f>F15/100*(H19)</f>
        <v>0</v>
      </c>
      <c r="H15" s="108">
        <f>G15</f>
        <v>0</v>
      </c>
      <c r="I15" s="22"/>
      <c r="L15" s="23"/>
    </row>
    <row r="16" spans="2:12" s="17" customFormat="1" ht="15" customHeight="1" thickBot="1">
      <c r="B16" s="184"/>
      <c r="C16" s="72"/>
      <c r="D16" s="141"/>
      <c r="E16" s="138"/>
      <c r="F16" s="139"/>
      <c r="G16" s="73"/>
      <c r="H16" s="123"/>
      <c r="I16" s="22"/>
      <c r="L16" s="23"/>
    </row>
    <row r="17" spans="2:12" ht="15" customHeight="1">
      <c r="B17" s="184"/>
      <c r="C17" s="125"/>
      <c r="D17" s="149" t="s">
        <v>6</v>
      </c>
      <c r="E17" s="125"/>
      <c r="F17" s="126"/>
      <c r="G17" s="125"/>
      <c r="H17" s="127"/>
      <c r="I17" s="8"/>
      <c r="L17" s="10"/>
    </row>
    <row r="18" spans="2:9" ht="15" customHeight="1">
      <c r="B18" s="184"/>
      <c r="C18" s="15"/>
      <c r="D18" s="20" t="s">
        <v>34</v>
      </c>
      <c r="E18" s="18"/>
      <c r="F18" s="67"/>
      <c r="G18" s="18"/>
      <c r="H18" s="116"/>
      <c r="I18" s="8"/>
    </row>
    <row r="19" spans="2:9" ht="25.5">
      <c r="B19" s="184"/>
      <c r="C19" s="21"/>
      <c r="D19" s="169" t="s">
        <v>72</v>
      </c>
      <c r="E19" s="24" t="s">
        <v>0</v>
      </c>
      <c r="F19" s="97">
        <v>232</v>
      </c>
      <c r="G19" s="85">
        <v>0</v>
      </c>
      <c r="H19" s="108">
        <f>G19*F19</f>
        <v>0</v>
      </c>
      <c r="I19" s="8"/>
    </row>
    <row r="20" spans="2:9" ht="15.75" customHeight="1">
      <c r="B20" s="184"/>
      <c r="C20" s="21"/>
      <c r="D20" s="25"/>
      <c r="E20" s="24"/>
      <c r="F20" s="65"/>
      <c r="G20" s="49"/>
      <c r="H20" s="115"/>
      <c r="I20" s="8"/>
    </row>
    <row r="21" spans="2:9" ht="15.75" customHeight="1">
      <c r="B21" s="184"/>
      <c r="C21" s="21"/>
      <c r="D21" s="20" t="s">
        <v>9</v>
      </c>
      <c r="E21" s="24"/>
      <c r="F21" s="65"/>
      <c r="G21" s="49"/>
      <c r="H21" s="115"/>
      <c r="I21" s="8"/>
    </row>
    <row r="22" spans="2:9" ht="15.75" customHeight="1">
      <c r="B22" s="184"/>
      <c r="C22" s="21"/>
      <c r="D22" s="25" t="s">
        <v>10</v>
      </c>
      <c r="E22" s="24" t="s">
        <v>1</v>
      </c>
      <c r="F22" s="65">
        <v>65</v>
      </c>
      <c r="G22" s="85">
        <v>0</v>
      </c>
      <c r="H22" s="108">
        <f>G22*F22</f>
        <v>0</v>
      </c>
      <c r="I22" s="8"/>
    </row>
    <row r="23" spans="2:9" ht="15.75" customHeight="1">
      <c r="B23" s="184"/>
      <c r="C23" s="21"/>
      <c r="D23" s="25"/>
      <c r="E23" s="24"/>
      <c r="F23" s="65"/>
      <c r="G23" s="49"/>
      <c r="H23" s="115"/>
      <c r="I23" s="8"/>
    </row>
    <row r="24" spans="2:9" ht="15.75" customHeight="1">
      <c r="B24" s="184"/>
      <c r="C24" s="21"/>
      <c r="D24" s="20" t="s">
        <v>11</v>
      </c>
      <c r="E24" s="24"/>
      <c r="F24" s="65"/>
      <c r="G24" s="49"/>
      <c r="H24" s="115"/>
      <c r="I24" s="8"/>
    </row>
    <row r="25" spans="2:9" ht="15.75" customHeight="1">
      <c r="B25" s="184"/>
      <c r="C25" s="21"/>
      <c r="D25" s="25" t="s">
        <v>12</v>
      </c>
      <c r="E25" s="24" t="s">
        <v>13</v>
      </c>
      <c r="F25" s="65">
        <v>2</v>
      </c>
      <c r="G25" s="49">
        <f>F25/100*(H6+H7+H8)</f>
        <v>0</v>
      </c>
      <c r="H25" s="108">
        <f>G25</f>
        <v>0</v>
      </c>
      <c r="I25" s="8"/>
    </row>
    <row r="26" spans="2:9" ht="15.75" customHeight="1">
      <c r="B26" s="184"/>
      <c r="C26" s="165"/>
      <c r="D26" s="19"/>
      <c r="E26" s="27"/>
      <c r="F26" s="27"/>
      <c r="G26" s="19"/>
      <c r="H26" s="117"/>
      <c r="I26" s="8"/>
    </row>
    <row r="27" spans="2:9" ht="15.75" customHeight="1" thickBot="1">
      <c r="B27" s="185"/>
      <c r="C27" s="166"/>
      <c r="D27" s="110"/>
      <c r="E27" s="111"/>
      <c r="F27" s="111"/>
      <c r="G27" s="110"/>
      <c r="H27" s="112">
        <f>SUM(H6:H25)</f>
        <v>0</v>
      </c>
      <c r="I27" s="8"/>
    </row>
    <row r="28" spans="2:9" ht="15.75" customHeight="1">
      <c r="B28" s="104"/>
      <c r="C28" s="26"/>
      <c r="D28" s="19"/>
      <c r="E28" s="27"/>
      <c r="F28" s="27"/>
      <c r="G28" s="19"/>
      <c r="H28" s="19"/>
      <c r="I28" s="8"/>
    </row>
    <row r="29" spans="2:9" ht="15.75" customHeight="1">
      <c r="B29" s="104"/>
      <c r="C29" s="26"/>
      <c r="D29" s="19"/>
      <c r="E29" s="27"/>
      <c r="F29" s="27"/>
      <c r="G29" s="19"/>
      <c r="H29" s="19"/>
      <c r="I29" s="8"/>
    </row>
    <row r="30" spans="2:9" ht="15.75" customHeight="1">
      <c r="B30" s="104"/>
      <c r="C30" s="26"/>
      <c r="D30" s="19"/>
      <c r="E30" s="27"/>
      <c r="F30" s="27"/>
      <c r="G30" s="19"/>
      <c r="H30" s="19"/>
      <c r="I30" s="8"/>
    </row>
    <row r="31" spans="2:9" ht="15.75" customHeight="1">
      <c r="B31" s="104"/>
      <c r="C31" s="26"/>
      <c r="D31" s="19"/>
      <c r="E31" s="27"/>
      <c r="F31" s="27"/>
      <c r="G31" s="19"/>
      <c r="H31" s="19"/>
      <c r="I31" s="8"/>
    </row>
    <row r="32" spans="2:9" ht="15.75" customHeight="1">
      <c r="B32" s="104"/>
      <c r="C32" s="26"/>
      <c r="D32" s="19"/>
      <c r="E32" s="27"/>
      <c r="F32" s="27"/>
      <c r="G32" s="19"/>
      <c r="H32" s="19"/>
      <c r="I32" s="8"/>
    </row>
    <row r="33" spans="2:9" ht="15.75" customHeight="1">
      <c r="B33" s="104"/>
      <c r="C33" s="26"/>
      <c r="D33" s="19"/>
      <c r="E33" s="27"/>
      <c r="F33" s="27"/>
      <c r="G33" s="19"/>
      <c r="H33" s="19"/>
      <c r="I33" s="8"/>
    </row>
    <row r="34" spans="2:9" ht="15.75" customHeight="1">
      <c r="B34" s="104"/>
      <c r="C34" s="26"/>
      <c r="D34" s="19"/>
      <c r="E34" s="27"/>
      <c r="F34" s="27"/>
      <c r="G34" s="19"/>
      <c r="H34" s="19"/>
      <c r="I34" s="8"/>
    </row>
    <row r="35" spans="2:9" ht="15.75" customHeight="1">
      <c r="B35" s="104"/>
      <c r="C35" s="26"/>
      <c r="D35" s="19"/>
      <c r="E35" s="27"/>
      <c r="F35" s="27"/>
      <c r="G35" s="19"/>
      <c r="H35" s="19"/>
      <c r="I35" s="8"/>
    </row>
    <row r="36" spans="2:10" s="7" customFormat="1" ht="16.5" customHeight="1">
      <c r="B36" s="104"/>
      <c r="C36" s="26"/>
      <c r="D36" s="19"/>
      <c r="E36" s="27"/>
      <c r="F36" s="27"/>
      <c r="G36" s="19"/>
      <c r="H36" s="19"/>
      <c r="I36" s="6"/>
      <c r="J36" s="11"/>
    </row>
    <row r="37" spans="2:10" s="7" customFormat="1" ht="16.5" customHeight="1">
      <c r="B37" s="74"/>
      <c r="C37" s="26"/>
      <c r="D37" s="19"/>
      <c r="E37" s="27"/>
      <c r="F37" s="27"/>
      <c r="G37" s="19"/>
      <c r="H37" s="19"/>
      <c r="I37" s="6"/>
      <c r="J37" s="11"/>
    </row>
    <row r="38" spans="2:10" s="7" customFormat="1" ht="16.5" customHeight="1">
      <c r="B38" s="74"/>
      <c r="C38" s="26"/>
      <c r="D38" s="19"/>
      <c r="E38" s="27"/>
      <c r="F38" s="27"/>
      <c r="G38" s="19"/>
      <c r="H38" s="19"/>
      <c r="I38" s="6"/>
      <c r="J38" s="11"/>
    </row>
    <row r="39" spans="2:10" s="7" customFormat="1" ht="16.5" customHeight="1">
      <c r="B39" s="74"/>
      <c r="C39" s="26"/>
      <c r="D39" s="19"/>
      <c r="E39" s="27"/>
      <c r="F39" s="27"/>
      <c r="G39" s="19"/>
      <c r="H39" s="19"/>
      <c r="I39" s="6"/>
      <c r="J39" s="11"/>
    </row>
    <row r="40" spans="2:10" s="7" customFormat="1" ht="16.5" customHeight="1">
      <c r="B40" s="74"/>
      <c r="C40" s="26"/>
      <c r="D40" s="19"/>
      <c r="E40" s="27"/>
      <c r="F40" s="27"/>
      <c r="G40" s="19"/>
      <c r="H40" s="19"/>
      <c r="I40" s="6"/>
      <c r="J40" s="11"/>
    </row>
    <row r="41" spans="2:10" s="7" customFormat="1" ht="16.5" customHeight="1">
      <c r="B41" s="74"/>
      <c r="C41" s="26"/>
      <c r="D41" s="19"/>
      <c r="E41" s="27"/>
      <c r="F41" s="27"/>
      <c r="G41" s="19"/>
      <c r="H41" s="19"/>
      <c r="I41" s="6"/>
      <c r="J41" s="11"/>
    </row>
    <row r="42" spans="2:10" s="7" customFormat="1" ht="16.5" customHeight="1">
      <c r="B42" s="74"/>
      <c r="C42" s="26"/>
      <c r="D42" s="19"/>
      <c r="E42" s="27"/>
      <c r="F42" s="27"/>
      <c r="G42" s="19"/>
      <c r="H42" s="19"/>
      <c r="I42" s="6"/>
      <c r="J42" s="11"/>
    </row>
    <row r="43" spans="2:10" s="7" customFormat="1" ht="16.5" customHeight="1">
      <c r="B43" s="74"/>
      <c r="C43" s="26"/>
      <c r="D43" s="19"/>
      <c r="E43" s="27"/>
      <c r="F43" s="27"/>
      <c r="G43" s="19"/>
      <c r="H43" s="19"/>
      <c r="I43" s="6"/>
      <c r="J43" s="11"/>
    </row>
    <row r="44" spans="2:10" s="7" customFormat="1" ht="16.5" customHeight="1">
      <c r="B44" s="74"/>
      <c r="C44" s="26"/>
      <c r="D44" s="19"/>
      <c r="E44" s="27"/>
      <c r="F44" s="27"/>
      <c r="G44" s="19"/>
      <c r="H44" s="19"/>
      <c r="I44" s="6"/>
      <c r="J44" s="11"/>
    </row>
    <row r="45" spans="2:10" s="7" customFormat="1" ht="16.5" customHeight="1">
      <c r="B45" s="74"/>
      <c r="C45" s="26"/>
      <c r="D45" s="19"/>
      <c r="E45" s="27"/>
      <c r="F45" s="27"/>
      <c r="G45" s="19"/>
      <c r="H45" s="19"/>
      <c r="I45" s="6"/>
      <c r="J45" s="11"/>
    </row>
    <row r="46" spans="2:10" s="7" customFormat="1" ht="16.5" customHeight="1">
      <c r="B46" s="74"/>
      <c r="C46" s="26"/>
      <c r="D46" s="19"/>
      <c r="E46" s="27"/>
      <c r="F46" s="27"/>
      <c r="G46" s="19"/>
      <c r="H46" s="19"/>
      <c r="I46" s="6"/>
      <c r="J46" s="11"/>
    </row>
    <row r="47" spans="2:10" s="7" customFormat="1" ht="16.5" customHeight="1">
      <c r="B47" s="74"/>
      <c r="C47" s="26"/>
      <c r="D47" s="19"/>
      <c r="E47" s="27"/>
      <c r="F47" s="27"/>
      <c r="G47" s="19"/>
      <c r="H47" s="19"/>
      <c r="I47" s="6"/>
      <c r="J47" s="11"/>
    </row>
    <row r="48" spans="2:10" s="7" customFormat="1" ht="16.5" customHeight="1">
      <c r="B48" s="74"/>
      <c r="C48" s="26"/>
      <c r="D48" s="19"/>
      <c r="E48" s="27"/>
      <c r="F48" s="27"/>
      <c r="G48" s="19"/>
      <c r="H48" s="19"/>
      <c r="I48" s="6"/>
      <c r="J48" s="11"/>
    </row>
    <row r="49" spans="2:10" s="7" customFormat="1" ht="16.5" customHeight="1">
      <c r="B49" s="74"/>
      <c r="C49" s="26"/>
      <c r="D49" s="19"/>
      <c r="E49" s="27"/>
      <c r="F49" s="27"/>
      <c r="G49" s="19"/>
      <c r="H49" s="19"/>
      <c r="I49" s="6"/>
      <c r="J49" s="11"/>
    </row>
    <row r="50" spans="2:10" s="7" customFormat="1" ht="16.5" customHeight="1">
      <c r="B50" s="74"/>
      <c r="C50" s="26"/>
      <c r="D50" s="19"/>
      <c r="E50" s="27"/>
      <c r="F50" s="27"/>
      <c r="G50" s="19"/>
      <c r="H50" s="19"/>
      <c r="I50" s="6"/>
      <c r="J50" s="11"/>
    </row>
    <row r="51" spans="2:10" s="7" customFormat="1" ht="16.5" customHeight="1">
      <c r="B51" s="74"/>
      <c r="C51" s="26"/>
      <c r="D51" s="19"/>
      <c r="E51" s="27"/>
      <c r="F51" s="27"/>
      <c r="G51" s="19"/>
      <c r="H51" s="19"/>
      <c r="I51" s="6"/>
      <c r="J51" s="11"/>
    </row>
    <row r="52" spans="2:10" s="7" customFormat="1" ht="16.5" customHeight="1">
      <c r="B52" s="74"/>
      <c r="C52" s="26"/>
      <c r="D52" s="19"/>
      <c r="E52" s="27"/>
      <c r="F52" s="27"/>
      <c r="G52" s="19"/>
      <c r="H52" s="19"/>
      <c r="I52" s="6"/>
      <c r="J52" s="11"/>
    </row>
    <row r="53" spans="2:10" s="7" customFormat="1" ht="16.5" customHeight="1">
      <c r="B53" s="74"/>
      <c r="C53" s="26"/>
      <c r="D53" s="19"/>
      <c r="E53" s="27"/>
      <c r="F53" s="27"/>
      <c r="G53" s="19"/>
      <c r="H53" s="19"/>
      <c r="I53" s="6"/>
      <c r="J53" s="11"/>
    </row>
    <row r="54" spans="2:10" s="7" customFormat="1" ht="16.5" customHeight="1">
      <c r="B54" s="74"/>
      <c r="C54" s="26"/>
      <c r="D54" s="19"/>
      <c r="E54" s="27"/>
      <c r="F54" s="27"/>
      <c r="G54" s="19"/>
      <c r="H54" s="19"/>
      <c r="I54" s="6"/>
      <c r="J54" s="11"/>
    </row>
    <row r="55" spans="2:10" s="7" customFormat="1" ht="16.5" customHeight="1">
      <c r="B55" s="74"/>
      <c r="C55" s="26"/>
      <c r="D55" s="19"/>
      <c r="E55" s="27"/>
      <c r="F55" s="27"/>
      <c r="G55" s="19"/>
      <c r="H55" s="19"/>
      <c r="I55" s="6"/>
      <c r="J55" s="11"/>
    </row>
    <row r="56" spans="2:10" s="7" customFormat="1" ht="16.5" customHeight="1">
      <c r="B56" s="74"/>
      <c r="C56" s="26"/>
      <c r="D56" s="19"/>
      <c r="E56" s="27"/>
      <c r="F56" s="27"/>
      <c r="G56" s="19"/>
      <c r="H56" s="19"/>
      <c r="I56" s="6"/>
      <c r="J56" s="11"/>
    </row>
    <row r="57" spans="2:10" s="7" customFormat="1" ht="16.5" customHeight="1">
      <c r="B57" s="74"/>
      <c r="C57" s="26"/>
      <c r="D57" s="19"/>
      <c r="E57" s="27"/>
      <c r="F57" s="27"/>
      <c r="G57" s="19"/>
      <c r="H57" s="19"/>
      <c r="I57" s="6"/>
      <c r="J57" s="11"/>
    </row>
    <row r="58" spans="2:10" s="7" customFormat="1" ht="16.5" customHeight="1">
      <c r="B58" s="74"/>
      <c r="C58" s="26"/>
      <c r="D58" s="19"/>
      <c r="E58" s="27"/>
      <c r="F58" s="27"/>
      <c r="G58" s="19"/>
      <c r="H58" s="19"/>
      <c r="I58" s="6"/>
      <c r="J58" s="11"/>
    </row>
    <row r="59" spans="2:10" s="7" customFormat="1" ht="16.5" customHeight="1">
      <c r="B59" s="74"/>
      <c r="C59" s="26"/>
      <c r="D59" s="19"/>
      <c r="E59" s="27"/>
      <c r="F59" s="27"/>
      <c r="G59" s="19"/>
      <c r="H59" s="19"/>
      <c r="I59" s="6"/>
      <c r="J59" s="11"/>
    </row>
    <row r="60" spans="2:10" s="7" customFormat="1" ht="16.5" customHeight="1">
      <c r="B60" s="74"/>
      <c r="C60" s="26"/>
      <c r="D60" s="19"/>
      <c r="E60" s="27"/>
      <c r="F60" s="27"/>
      <c r="G60" s="19"/>
      <c r="H60" s="19"/>
      <c r="I60" s="6"/>
      <c r="J60" s="11"/>
    </row>
    <row r="61" spans="2:10" s="7" customFormat="1" ht="16.5" customHeight="1">
      <c r="B61" s="74"/>
      <c r="C61" s="26"/>
      <c r="D61" s="19"/>
      <c r="E61" s="27"/>
      <c r="F61" s="27"/>
      <c r="G61" s="19"/>
      <c r="H61" s="19"/>
      <c r="I61" s="6"/>
      <c r="J61" s="11"/>
    </row>
    <row r="62" spans="2:10" s="7" customFormat="1" ht="16.5" customHeight="1">
      <c r="B62" s="74"/>
      <c r="C62" s="26"/>
      <c r="D62" s="19"/>
      <c r="E62" s="27"/>
      <c r="F62" s="27"/>
      <c r="G62" s="19"/>
      <c r="H62" s="19"/>
      <c r="I62" s="6"/>
      <c r="J62" s="11"/>
    </row>
    <row r="63" spans="2:10" s="7" customFormat="1" ht="16.5" customHeight="1">
      <c r="B63" s="74"/>
      <c r="C63" s="26"/>
      <c r="D63" s="19"/>
      <c r="E63" s="27"/>
      <c r="F63" s="27"/>
      <c r="G63" s="19"/>
      <c r="H63" s="19"/>
      <c r="I63" s="6"/>
      <c r="J63" s="11"/>
    </row>
    <row r="64" spans="2:10" s="7" customFormat="1" ht="16.5" customHeight="1">
      <c r="B64" s="74"/>
      <c r="C64" s="26"/>
      <c r="D64" s="19"/>
      <c r="E64" s="27"/>
      <c r="F64" s="27"/>
      <c r="G64" s="19"/>
      <c r="H64" s="19"/>
      <c r="I64" s="6"/>
      <c r="J64" s="11"/>
    </row>
    <row r="65" spans="2:10" s="7" customFormat="1" ht="16.5" customHeight="1">
      <c r="B65" s="74"/>
      <c r="C65" s="26"/>
      <c r="D65" s="19"/>
      <c r="E65" s="27"/>
      <c r="F65" s="27"/>
      <c r="G65" s="19"/>
      <c r="H65" s="19"/>
      <c r="I65" s="6"/>
      <c r="J65" s="11"/>
    </row>
    <row r="66" spans="2:10" s="7" customFormat="1" ht="16.5" customHeight="1">
      <c r="B66" s="74"/>
      <c r="C66" s="26"/>
      <c r="D66" s="19"/>
      <c r="E66" s="27"/>
      <c r="F66" s="27"/>
      <c r="G66" s="19"/>
      <c r="H66" s="19"/>
      <c r="I66" s="6"/>
      <c r="J66" s="11"/>
    </row>
    <row r="67" spans="2:10" s="7" customFormat="1" ht="16.5" customHeight="1">
      <c r="B67" s="74"/>
      <c r="C67" s="26"/>
      <c r="D67" s="19"/>
      <c r="E67" s="27"/>
      <c r="F67" s="27"/>
      <c r="G67" s="19"/>
      <c r="H67" s="19"/>
      <c r="I67" s="6"/>
      <c r="J67" s="11"/>
    </row>
    <row r="68" spans="2:10" s="7" customFormat="1" ht="16.5" customHeight="1">
      <c r="B68" s="74"/>
      <c r="C68" s="26"/>
      <c r="D68" s="19"/>
      <c r="E68" s="27"/>
      <c r="F68" s="27"/>
      <c r="G68" s="19"/>
      <c r="H68" s="19"/>
      <c r="I68" s="6"/>
      <c r="J68" s="11"/>
    </row>
    <row r="69" spans="2:10" s="7" customFormat="1" ht="16.5" customHeight="1">
      <c r="B69" s="74"/>
      <c r="C69" s="26"/>
      <c r="D69" s="19"/>
      <c r="E69" s="27"/>
      <c r="F69" s="27"/>
      <c r="G69" s="19"/>
      <c r="H69" s="19"/>
      <c r="I69" s="6"/>
      <c r="J69" s="11"/>
    </row>
    <row r="70" spans="2:10" s="7" customFormat="1" ht="16.5" customHeight="1">
      <c r="B70" s="74"/>
      <c r="C70" s="26"/>
      <c r="D70" s="19"/>
      <c r="E70" s="27"/>
      <c r="F70" s="27"/>
      <c r="G70" s="19"/>
      <c r="H70" s="19"/>
      <c r="I70" s="6"/>
      <c r="J70" s="11"/>
    </row>
    <row r="71" spans="2:10" s="7" customFormat="1" ht="16.5" customHeight="1">
      <c r="B71" s="74"/>
      <c r="C71" s="26"/>
      <c r="D71" s="19"/>
      <c r="E71" s="27"/>
      <c r="F71" s="27"/>
      <c r="G71" s="19"/>
      <c r="H71" s="19"/>
      <c r="I71" s="6"/>
      <c r="J71" s="11"/>
    </row>
    <row r="72" spans="2:10" s="7" customFormat="1" ht="16.5" customHeight="1">
      <c r="B72" s="74"/>
      <c r="C72" s="26"/>
      <c r="D72" s="19"/>
      <c r="E72" s="27"/>
      <c r="F72" s="27"/>
      <c r="G72" s="19"/>
      <c r="H72" s="19"/>
      <c r="I72" s="6"/>
      <c r="J72" s="11"/>
    </row>
    <row r="73" spans="2:10" s="7" customFormat="1" ht="16.5" customHeight="1">
      <c r="B73" s="74"/>
      <c r="C73" s="26"/>
      <c r="D73" s="19"/>
      <c r="E73" s="27"/>
      <c r="F73" s="27"/>
      <c r="G73" s="19"/>
      <c r="H73" s="19"/>
      <c r="I73" s="6"/>
      <c r="J73" s="11"/>
    </row>
    <row r="74" spans="2:10" s="7" customFormat="1" ht="16.5" customHeight="1">
      <c r="B74" s="74"/>
      <c r="C74" s="26"/>
      <c r="D74" s="19"/>
      <c r="E74" s="27"/>
      <c r="F74" s="27"/>
      <c r="G74" s="19"/>
      <c r="H74" s="19"/>
      <c r="I74" s="6"/>
      <c r="J74" s="11"/>
    </row>
    <row r="75" spans="2:10" s="7" customFormat="1" ht="16.5" customHeight="1">
      <c r="B75" s="74"/>
      <c r="C75" s="26"/>
      <c r="D75" s="19"/>
      <c r="E75" s="27"/>
      <c r="F75" s="27"/>
      <c r="G75" s="19"/>
      <c r="H75" s="19"/>
      <c r="I75" s="6"/>
      <c r="J75" s="11"/>
    </row>
    <row r="76" spans="2:10" s="7" customFormat="1" ht="16.5" customHeight="1">
      <c r="B76" s="74"/>
      <c r="C76" s="26"/>
      <c r="D76" s="19"/>
      <c r="E76" s="27"/>
      <c r="F76" s="27"/>
      <c r="G76" s="19"/>
      <c r="H76" s="19"/>
      <c r="I76" s="6"/>
      <c r="J76" s="11"/>
    </row>
    <row r="77" spans="2:10" s="7" customFormat="1" ht="16.5" customHeight="1">
      <c r="B77" s="74"/>
      <c r="C77" s="26"/>
      <c r="D77" s="19"/>
      <c r="E77" s="27"/>
      <c r="F77" s="27"/>
      <c r="G77" s="19"/>
      <c r="H77" s="19"/>
      <c r="I77" s="6"/>
      <c r="J77" s="11"/>
    </row>
    <row r="78" spans="2:10" s="7" customFormat="1" ht="16.5" customHeight="1">
      <c r="B78" s="74"/>
      <c r="C78" s="26"/>
      <c r="D78" s="19"/>
      <c r="E78" s="27"/>
      <c r="F78" s="27"/>
      <c r="G78" s="19"/>
      <c r="H78" s="19"/>
      <c r="I78" s="6"/>
      <c r="J78" s="11"/>
    </row>
    <row r="79" spans="2:10" s="7" customFormat="1" ht="16.5" customHeight="1">
      <c r="B79" s="74"/>
      <c r="C79" s="26"/>
      <c r="D79" s="19"/>
      <c r="E79" s="27"/>
      <c r="F79" s="27"/>
      <c r="G79" s="19"/>
      <c r="H79" s="19"/>
      <c r="I79" s="6"/>
      <c r="J79" s="11"/>
    </row>
    <row r="80" spans="2:10" s="7" customFormat="1" ht="16.5" customHeight="1">
      <c r="B80" s="74"/>
      <c r="C80" s="26"/>
      <c r="D80" s="19"/>
      <c r="E80" s="27"/>
      <c r="F80" s="27"/>
      <c r="G80" s="19"/>
      <c r="H80" s="19"/>
      <c r="I80" s="6"/>
      <c r="J80" s="11"/>
    </row>
    <row r="81" spans="2:10" s="7" customFormat="1" ht="16.5" customHeight="1">
      <c r="B81" s="74"/>
      <c r="C81" s="26"/>
      <c r="D81" s="19"/>
      <c r="E81" s="27"/>
      <c r="F81" s="27"/>
      <c r="G81" s="19"/>
      <c r="H81" s="19"/>
      <c r="I81" s="6"/>
      <c r="J81" s="11"/>
    </row>
    <row r="82" spans="2:10" s="7" customFormat="1" ht="16.5" customHeight="1">
      <c r="B82" s="74"/>
      <c r="C82" s="26"/>
      <c r="D82" s="19"/>
      <c r="E82" s="27"/>
      <c r="F82" s="27"/>
      <c r="G82" s="19"/>
      <c r="H82" s="19"/>
      <c r="I82" s="6"/>
      <c r="J82" s="11"/>
    </row>
    <row r="83" spans="2:10" s="7" customFormat="1" ht="16.5" customHeight="1">
      <c r="B83" s="74"/>
      <c r="C83" s="26"/>
      <c r="D83" s="19"/>
      <c r="E83" s="27"/>
      <c r="F83" s="27"/>
      <c r="G83" s="19"/>
      <c r="H83" s="19"/>
      <c r="I83" s="6"/>
      <c r="J83" s="11"/>
    </row>
    <row r="84" spans="2:10" s="7" customFormat="1" ht="16.5" customHeight="1">
      <c r="B84" s="74"/>
      <c r="C84" s="26"/>
      <c r="D84" s="19"/>
      <c r="E84" s="27"/>
      <c r="F84" s="27"/>
      <c r="G84" s="19"/>
      <c r="H84" s="19"/>
      <c r="I84" s="6"/>
      <c r="J84" s="11"/>
    </row>
    <row r="85" spans="2:10" s="7" customFormat="1" ht="16.5" customHeight="1">
      <c r="B85" s="74"/>
      <c r="C85" s="26"/>
      <c r="D85" s="19"/>
      <c r="E85" s="27"/>
      <c r="F85" s="27"/>
      <c r="G85" s="19"/>
      <c r="H85" s="19"/>
      <c r="I85" s="6"/>
      <c r="J85" s="11"/>
    </row>
    <row r="86" spans="2:10" s="7" customFormat="1" ht="16.5" customHeight="1">
      <c r="B86" s="74"/>
      <c r="C86" s="26"/>
      <c r="D86" s="19"/>
      <c r="E86" s="27"/>
      <c r="F86" s="27"/>
      <c r="G86" s="19"/>
      <c r="H86" s="19"/>
      <c r="I86" s="6"/>
      <c r="J86" s="11"/>
    </row>
    <row r="87" spans="2:10" s="7" customFormat="1" ht="16.5" customHeight="1">
      <c r="B87" s="74"/>
      <c r="C87" s="26"/>
      <c r="D87" s="19"/>
      <c r="E87" s="27"/>
      <c r="F87" s="27"/>
      <c r="G87" s="19"/>
      <c r="H87" s="19"/>
      <c r="I87" s="6"/>
      <c r="J87" s="11"/>
    </row>
    <row r="88" spans="2:10" s="7" customFormat="1" ht="16.5" customHeight="1">
      <c r="B88" s="74"/>
      <c r="C88" s="26"/>
      <c r="D88" s="19"/>
      <c r="E88" s="27"/>
      <c r="F88" s="27"/>
      <c r="G88" s="19"/>
      <c r="H88" s="19"/>
      <c r="I88" s="6"/>
      <c r="J88" s="11"/>
    </row>
    <row r="89" spans="2:10" s="7" customFormat="1" ht="16.5" customHeight="1">
      <c r="B89" s="76"/>
      <c r="C89" s="26"/>
      <c r="D89" s="19"/>
      <c r="E89" s="27"/>
      <c r="F89" s="27"/>
      <c r="G89" s="19"/>
      <c r="H89" s="19"/>
      <c r="I89" s="6"/>
      <c r="J89" s="11"/>
    </row>
    <row r="90" spans="2:10" s="7" customFormat="1" ht="16.5" customHeight="1">
      <c r="B90" s="28"/>
      <c r="C90" s="26"/>
      <c r="D90" s="19"/>
      <c r="E90" s="27"/>
      <c r="F90" s="27"/>
      <c r="G90" s="19"/>
      <c r="H90" s="19"/>
      <c r="I90" s="6"/>
      <c r="J90" s="11"/>
    </row>
    <row r="91" spans="2:10" s="7" customFormat="1" ht="16.5" customHeight="1">
      <c r="B91" s="28"/>
      <c r="C91" s="26"/>
      <c r="D91" s="19"/>
      <c r="E91" s="27"/>
      <c r="F91" s="27"/>
      <c r="G91" s="19"/>
      <c r="H91" s="19"/>
      <c r="I91" s="6"/>
      <c r="J91" s="11"/>
    </row>
    <row r="92" spans="2:10" s="7" customFormat="1" ht="16.5" customHeight="1">
      <c r="B92" s="28"/>
      <c r="C92" s="26"/>
      <c r="D92" s="19"/>
      <c r="E92" s="27"/>
      <c r="F92" s="27"/>
      <c r="G92" s="19"/>
      <c r="H92" s="19"/>
      <c r="I92" s="6"/>
      <c r="J92" s="11"/>
    </row>
    <row r="93" spans="2:10" s="7" customFormat="1" ht="16.5" customHeight="1">
      <c r="B93" s="28"/>
      <c r="C93" s="26"/>
      <c r="D93" s="19"/>
      <c r="E93" s="27"/>
      <c r="F93" s="27"/>
      <c r="G93" s="19"/>
      <c r="H93" s="19"/>
      <c r="I93" s="6"/>
      <c r="J93" s="11"/>
    </row>
    <row r="94" spans="2:10" s="7" customFormat="1" ht="16.5" customHeight="1">
      <c r="B94" s="28"/>
      <c r="C94" s="26"/>
      <c r="D94" s="19"/>
      <c r="E94" s="27"/>
      <c r="F94" s="27"/>
      <c r="G94" s="19"/>
      <c r="H94" s="19"/>
      <c r="I94" s="6"/>
      <c r="J94" s="11"/>
    </row>
    <row r="95" spans="2:10" s="7" customFormat="1" ht="16.5" customHeight="1">
      <c r="B95" s="28"/>
      <c r="C95" s="26"/>
      <c r="D95" s="19"/>
      <c r="E95" s="27"/>
      <c r="F95" s="27"/>
      <c r="G95" s="19"/>
      <c r="H95" s="19"/>
      <c r="I95" s="6"/>
      <c r="J95" s="11"/>
    </row>
    <row r="96" spans="2:10" s="7" customFormat="1" ht="16.5" customHeight="1">
      <c r="B96" s="28"/>
      <c r="C96" s="26"/>
      <c r="D96" s="19"/>
      <c r="E96" s="27"/>
      <c r="F96" s="27"/>
      <c r="G96" s="19"/>
      <c r="H96" s="19"/>
      <c r="I96" s="6"/>
      <c r="J96" s="11"/>
    </row>
    <row r="97" spans="2:10" s="7" customFormat="1" ht="16.5" customHeight="1">
      <c r="B97" s="28"/>
      <c r="C97" s="26"/>
      <c r="D97" s="19"/>
      <c r="E97" s="27"/>
      <c r="F97" s="27"/>
      <c r="G97" s="19"/>
      <c r="H97" s="19"/>
      <c r="I97" s="6"/>
      <c r="J97" s="11"/>
    </row>
    <row r="98" spans="2:10" s="7" customFormat="1" ht="16.5" customHeight="1">
      <c r="B98" s="28"/>
      <c r="C98" s="26"/>
      <c r="D98" s="19"/>
      <c r="E98" s="27"/>
      <c r="F98" s="27"/>
      <c r="G98" s="19"/>
      <c r="H98" s="19"/>
      <c r="I98" s="6"/>
      <c r="J98" s="11"/>
    </row>
    <row r="99" spans="2:10" s="7" customFormat="1" ht="16.5" customHeight="1">
      <c r="B99" s="28"/>
      <c r="C99" s="26"/>
      <c r="D99" s="19"/>
      <c r="E99" s="27"/>
      <c r="F99" s="27"/>
      <c r="G99" s="19"/>
      <c r="H99" s="19"/>
      <c r="I99" s="6"/>
      <c r="J99" s="11"/>
    </row>
    <row r="100" spans="2:10" s="7" customFormat="1" ht="16.5" customHeight="1">
      <c r="B100" s="28"/>
      <c r="C100" s="26"/>
      <c r="D100" s="19"/>
      <c r="E100" s="27"/>
      <c r="F100" s="27"/>
      <c r="G100" s="19"/>
      <c r="H100" s="19"/>
      <c r="I100" s="6"/>
      <c r="J100" s="11"/>
    </row>
    <row r="101" spans="2:10" s="7" customFormat="1" ht="16.5" customHeight="1">
      <c r="B101" s="28"/>
      <c r="C101" s="26"/>
      <c r="D101" s="19"/>
      <c r="E101" s="27"/>
      <c r="F101" s="27"/>
      <c r="G101" s="19"/>
      <c r="H101" s="19"/>
      <c r="I101" s="6"/>
      <c r="J101" s="11"/>
    </row>
    <row r="102" spans="2:10" s="7" customFormat="1" ht="16.5" customHeight="1">
      <c r="B102" s="28"/>
      <c r="C102" s="26"/>
      <c r="D102" s="19"/>
      <c r="E102" s="27"/>
      <c r="F102" s="27"/>
      <c r="G102" s="19"/>
      <c r="H102" s="19"/>
      <c r="I102" s="6"/>
      <c r="J102" s="11"/>
    </row>
    <row r="103" spans="2:10" s="7" customFormat="1" ht="16.5" customHeight="1">
      <c r="B103" s="28"/>
      <c r="C103" s="26"/>
      <c r="D103" s="19"/>
      <c r="E103" s="27"/>
      <c r="F103" s="27"/>
      <c r="G103" s="19"/>
      <c r="H103" s="19"/>
      <c r="I103" s="6"/>
      <c r="J103" s="11"/>
    </row>
    <row r="104" spans="2:10" s="7" customFormat="1" ht="16.5" customHeight="1">
      <c r="B104" s="28"/>
      <c r="C104" s="26"/>
      <c r="D104" s="19"/>
      <c r="E104" s="27"/>
      <c r="F104" s="27"/>
      <c r="G104" s="19"/>
      <c r="H104" s="19"/>
      <c r="I104" s="6"/>
      <c r="J104" s="11"/>
    </row>
    <row r="105" spans="2:10" s="7" customFormat="1" ht="16.5" customHeight="1">
      <c r="B105" s="28"/>
      <c r="C105" s="26"/>
      <c r="D105" s="19"/>
      <c r="E105" s="27"/>
      <c r="F105" s="27"/>
      <c r="G105" s="19"/>
      <c r="H105" s="19"/>
      <c r="I105" s="6"/>
      <c r="J105" s="11"/>
    </row>
    <row r="106" spans="2:10" s="7" customFormat="1" ht="16.5" customHeight="1">
      <c r="B106" s="28"/>
      <c r="C106" s="26"/>
      <c r="D106" s="19"/>
      <c r="E106" s="27"/>
      <c r="F106" s="27"/>
      <c r="G106" s="19"/>
      <c r="H106" s="19"/>
      <c r="I106" s="6"/>
      <c r="J106" s="11"/>
    </row>
    <row r="107" spans="2:10" s="7" customFormat="1" ht="16.5" customHeight="1">
      <c r="B107" s="28"/>
      <c r="C107" s="26"/>
      <c r="D107" s="19"/>
      <c r="E107" s="27"/>
      <c r="F107" s="27"/>
      <c r="G107" s="19"/>
      <c r="H107" s="19"/>
      <c r="I107" s="6"/>
      <c r="J107" s="11"/>
    </row>
    <row r="108" spans="2:10" s="7" customFormat="1" ht="16.5" customHeight="1">
      <c r="B108" s="28"/>
      <c r="C108" s="26"/>
      <c r="D108" s="19"/>
      <c r="E108" s="27"/>
      <c r="F108" s="27"/>
      <c r="G108" s="19"/>
      <c r="H108" s="19"/>
      <c r="I108" s="6"/>
      <c r="J108" s="11"/>
    </row>
    <row r="109" spans="2:10" s="7" customFormat="1" ht="16.5" customHeight="1">
      <c r="B109" s="28"/>
      <c r="C109" s="26"/>
      <c r="D109" s="19"/>
      <c r="E109" s="27"/>
      <c r="F109" s="27"/>
      <c r="G109" s="19"/>
      <c r="H109" s="19"/>
      <c r="I109" s="6"/>
      <c r="J109" s="11"/>
    </row>
    <row r="110" spans="2:10" s="7" customFormat="1" ht="16.5" customHeight="1">
      <c r="B110" s="28"/>
      <c r="C110" s="26"/>
      <c r="D110" s="19"/>
      <c r="E110" s="27"/>
      <c r="F110" s="27"/>
      <c r="G110" s="19"/>
      <c r="H110" s="19"/>
      <c r="I110" s="6"/>
      <c r="J110" s="11"/>
    </row>
    <row r="111" spans="2:10" s="7" customFormat="1" ht="16.5" customHeight="1">
      <c r="B111" s="28"/>
      <c r="C111" s="26"/>
      <c r="D111" s="19"/>
      <c r="E111" s="27"/>
      <c r="F111" s="27"/>
      <c r="G111" s="19"/>
      <c r="H111" s="19"/>
      <c r="I111" s="6"/>
      <c r="J111" s="11"/>
    </row>
    <row r="112" spans="2:10" s="7" customFormat="1" ht="16.5" customHeight="1">
      <c r="B112" s="28"/>
      <c r="C112" s="26"/>
      <c r="D112" s="19"/>
      <c r="E112" s="27"/>
      <c r="F112" s="27"/>
      <c r="G112" s="19"/>
      <c r="H112" s="19"/>
      <c r="I112" s="6"/>
      <c r="J112" s="11"/>
    </row>
    <row r="113" spans="2:10" s="7" customFormat="1" ht="16.5" customHeight="1">
      <c r="B113" s="28"/>
      <c r="C113" s="26"/>
      <c r="D113" s="19"/>
      <c r="E113" s="27"/>
      <c r="F113" s="27"/>
      <c r="G113" s="19"/>
      <c r="H113" s="19"/>
      <c r="I113" s="6"/>
      <c r="J113" s="11"/>
    </row>
    <row r="114" spans="2:10" s="7" customFormat="1" ht="16.5" customHeight="1">
      <c r="B114" s="28"/>
      <c r="C114" s="26"/>
      <c r="D114" s="19"/>
      <c r="E114" s="27"/>
      <c r="F114" s="27"/>
      <c r="G114" s="19"/>
      <c r="H114" s="19"/>
      <c r="I114" s="6"/>
      <c r="J114" s="11"/>
    </row>
    <row r="115" spans="2:10" s="7" customFormat="1" ht="16.5" customHeight="1">
      <c r="B115" s="28"/>
      <c r="C115" s="26"/>
      <c r="D115" s="19"/>
      <c r="E115" s="27"/>
      <c r="F115" s="27"/>
      <c r="G115" s="19"/>
      <c r="H115" s="19"/>
      <c r="I115" s="6"/>
      <c r="J115" s="11"/>
    </row>
    <row r="116" spans="2:10" s="7" customFormat="1" ht="16.5" customHeight="1">
      <c r="B116" s="28"/>
      <c r="C116" s="26"/>
      <c r="D116" s="19"/>
      <c r="E116" s="27"/>
      <c r="F116" s="27"/>
      <c r="G116" s="19"/>
      <c r="H116" s="19"/>
      <c r="I116" s="6"/>
      <c r="J116" s="11"/>
    </row>
    <row r="117" spans="2:10" s="7" customFormat="1" ht="16.5" customHeight="1">
      <c r="B117" s="28"/>
      <c r="C117" s="26"/>
      <c r="D117" s="19"/>
      <c r="E117" s="27"/>
      <c r="F117" s="27"/>
      <c r="G117" s="19"/>
      <c r="H117" s="19"/>
      <c r="I117" s="6"/>
      <c r="J117" s="11"/>
    </row>
    <row r="118" spans="2:10" s="7" customFormat="1" ht="16.5" customHeight="1">
      <c r="B118" s="28"/>
      <c r="C118" s="26"/>
      <c r="D118" s="19"/>
      <c r="E118" s="27"/>
      <c r="F118" s="27"/>
      <c r="G118" s="19"/>
      <c r="H118" s="19"/>
      <c r="I118" s="6"/>
      <c r="J118" s="11"/>
    </row>
    <row r="119" spans="2:10" s="7" customFormat="1" ht="16.5" customHeight="1">
      <c r="B119" s="28"/>
      <c r="C119" s="26"/>
      <c r="D119" s="19"/>
      <c r="E119" s="27"/>
      <c r="F119" s="27"/>
      <c r="G119" s="19"/>
      <c r="H119" s="19"/>
      <c r="I119" s="6"/>
      <c r="J119" s="11"/>
    </row>
    <row r="120" spans="2:10" s="7" customFormat="1" ht="16.5" customHeight="1">
      <c r="B120" s="28"/>
      <c r="C120" s="26"/>
      <c r="D120" s="19"/>
      <c r="E120" s="27"/>
      <c r="F120" s="27"/>
      <c r="G120" s="19"/>
      <c r="H120" s="19"/>
      <c r="I120" s="6"/>
      <c r="J120" s="11"/>
    </row>
    <row r="121" spans="2:10" s="7" customFormat="1" ht="16.5" customHeight="1">
      <c r="B121" s="28"/>
      <c r="C121" s="26"/>
      <c r="D121" s="19"/>
      <c r="E121" s="27"/>
      <c r="F121" s="27"/>
      <c r="G121" s="19"/>
      <c r="H121" s="19"/>
      <c r="I121" s="6"/>
      <c r="J121" s="11"/>
    </row>
    <row r="122" spans="2:10" s="7" customFormat="1" ht="16.5" customHeight="1">
      <c r="B122" s="28"/>
      <c r="C122" s="26"/>
      <c r="D122" s="19"/>
      <c r="E122" s="27"/>
      <c r="F122" s="27"/>
      <c r="G122" s="19"/>
      <c r="H122" s="19"/>
      <c r="I122" s="6"/>
      <c r="J122" s="11"/>
    </row>
    <row r="123" spans="2:10" s="7" customFormat="1" ht="16.5" customHeight="1">
      <c r="B123" s="28"/>
      <c r="C123" s="26"/>
      <c r="D123" s="19"/>
      <c r="E123" s="27"/>
      <c r="F123" s="27"/>
      <c r="G123" s="19"/>
      <c r="H123" s="19"/>
      <c r="I123" s="6"/>
      <c r="J123" s="11"/>
    </row>
    <row r="124" spans="2:10" s="7" customFormat="1" ht="16.5" customHeight="1">
      <c r="B124" s="28"/>
      <c r="C124" s="26"/>
      <c r="D124" s="19"/>
      <c r="E124" s="27"/>
      <c r="F124" s="27"/>
      <c r="G124" s="19"/>
      <c r="H124" s="19"/>
      <c r="I124" s="6"/>
      <c r="J124" s="11"/>
    </row>
    <row r="125" spans="2:10" s="7" customFormat="1" ht="16.5" customHeight="1">
      <c r="B125" s="28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28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28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28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28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28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28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28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28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28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28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28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28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28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28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28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28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28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28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28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28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28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28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28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28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28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28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28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28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28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28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28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28"/>
      <c r="C157" s="8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28"/>
      <c r="C158" s="8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28"/>
      <c r="C159" s="8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28"/>
      <c r="C160" s="8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28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28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28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28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28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28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28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28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28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28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28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28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28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28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28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28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28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28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28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28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28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28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28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28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28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28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28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28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28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28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28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5">
      <c r="B192" s="8"/>
      <c r="C192" s="1"/>
      <c r="D192" s="1"/>
      <c r="E192" s="1"/>
      <c r="F192" s="1"/>
      <c r="G192" s="1"/>
      <c r="H192" s="1"/>
      <c r="I192" s="6"/>
      <c r="J192" s="12"/>
    </row>
    <row r="193" spans="2:9" ht="14.25">
      <c r="B193" s="8"/>
      <c r="I193" s="8"/>
    </row>
    <row r="194" spans="2:9" ht="14.25">
      <c r="B194" s="8"/>
      <c r="I194" s="8"/>
    </row>
  </sheetData>
  <sheetProtection/>
  <mergeCells count="8">
    <mergeCell ref="B6:B27"/>
    <mergeCell ref="H1:H4"/>
    <mergeCell ref="B1:B4"/>
    <mergeCell ref="C1:C4"/>
    <mergeCell ref="D1:D4"/>
    <mergeCell ref="E1:E4"/>
    <mergeCell ref="F1:F4"/>
    <mergeCell ref="G1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3"/>
  <sheetViews>
    <sheetView zoomScaleSheetLayoutView="100" zoomScalePageLayoutView="69" workbookViewId="0" topLeftCell="A1">
      <selection activeCell="H33" sqref="H33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s="5" customFormat="1" ht="15.75" customHeight="1" thickTop="1">
      <c r="B1" s="193"/>
      <c r="C1" s="191" t="s">
        <v>35</v>
      </c>
      <c r="D1" s="193" t="s">
        <v>2</v>
      </c>
      <c r="E1" s="193" t="s">
        <v>3</v>
      </c>
      <c r="F1" s="191" t="s">
        <v>36</v>
      </c>
      <c r="G1" s="193" t="s">
        <v>4</v>
      </c>
      <c r="H1" s="191" t="s">
        <v>5</v>
      </c>
      <c r="I1" s="3"/>
      <c r="J1" s="4"/>
      <c r="K1" s="101"/>
    </row>
    <row r="2" spans="2:11" s="7" customFormat="1" ht="15">
      <c r="B2" s="194"/>
      <c r="C2" s="192"/>
      <c r="D2" s="194"/>
      <c r="E2" s="194"/>
      <c r="F2" s="192"/>
      <c r="G2" s="194"/>
      <c r="H2" s="192"/>
      <c r="I2" s="6"/>
      <c r="J2" s="4"/>
      <c r="K2" s="102"/>
    </row>
    <row r="3" spans="2:11" ht="14.25" customHeight="1">
      <c r="B3" s="194"/>
      <c r="C3" s="192"/>
      <c r="D3" s="194"/>
      <c r="E3" s="194"/>
      <c r="F3" s="192"/>
      <c r="G3" s="194"/>
      <c r="H3" s="192"/>
      <c r="I3" s="8"/>
      <c r="J3" s="2"/>
      <c r="K3" s="100"/>
    </row>
    <row r="4" spans="2:11" ht="24.75" customHeight="1" thickBot="1">
      <c r="B4" s="194"/>
      <c r="C4" s="192"/>
      <c r="D4" s="194"/>
      <c r="E4" s="194"/>
      <c r="F4" s="192"/>
      <c r="G4" s="194"/>
      <c r="H4" s="192"/>
      <c r="I4" s="8"/>
      <c r="J4" s="9"/>
      <c r="K4" s="75"/>
    </row>
    <row r="5" spans="2:12" ht="15" customHeight="1">
      <c r="B5" s="163"/>
      <c r="C5" s="105"/>
      <c r="D5" s="148" t="s">
        <v>14</v>
      </c>
      <c r="E5" s="105"/>
      <c r="F5" s="105"/>
      <c r="G5" s="106"/>
      <c r="H5" s="107"/>
      <c r="I5" s="8"/>
      <c r="K5" s="8"/>
      <c r="L5" s="2"/>
    </row>
    <row r="6" spans="2:12" s="75" customFormat="1" ht="15" customHeight="1">
      <c r="B6" s="172"/>
      <c r="C6" s="125"/>
      <c r="D6" s="25" t="s">
        <v>133</v>
      </c>
      <c r="E6" s="24" t="s">
        <v>0</v>
      </c>
      <c r="F6" s="65">
        <v>1</v>
      </c>
      <c r="G6" s="99">
        <v>0</v>
      </c>
      <c r="H6" s="108">
        <f>G6*F6</f>
        <v>0</v>
      </c>
      <c r="L6" s="2"/>
    </row>
    <row r="7" spans="2:11" ht="14.25" customHeight="1">
      <c r="B7" s="184" t="s">
        <v>43</v>
      </c>
      <c r="C7" s="15"/>
      <c r="D7" s="25" t="s">
        <v>134</v>
      </c>
      <c r="E7" s="24" t="s">
        <v>0</v>
      </c>
      <c r="F7" s="65">
        <v>1</v>
      </c>
      <c r="G7" s="99">
        <v>0</v>
      </c>
      <c r="H7" s="108">
        <f>G7*F7</f>
        <v>0</v>
      </c>
      <c r="I7" s="8"/>
      <c r="K7" s="8"/>
    </row>
    <row r="8" spans="2:8" s="75" customFormat="1" ht="14.25" customHeight="1">
      <c r="B8" s="184"/>
      <c r="C8" s="15"/>
      <c r="D8" s="25" t="s">
        <v>135</v>
      </c>
      <c r="E8" s="24" t="s">
        <v>0</v>
      </c>
      <c r="F8" s="65">
        <v>1</v>
      </c>
      <c r="G8" s="99">
        <v>0</v>
      </c>
      <c r="H8" s="108">
        <f>G8*F8</f>
        <v>0</v>
      </c>
    </row>
    <row r="9" spans="2:11" ht="15" customHeight="1">
      <c r="B9" s="184"/>
      <c r="C9" s="15"/>
      <c r="D9" s="25" t="s">
        <v>136</v>
      </c>
      <c r="E9" s="24" t="s">
        <v>0</v>
      </c>
      <c r="F9" s="65">
        <v>232</v>
      </c>
      <c r="G9" s="99">
        <v>0</v>
      </c>
      <c r="H9" s="108">
        <f>G9*F9</f>
        <v>0</v>
      </c>
      <c r="I9" s="8"/>
      <c r="K9" s="8"/>
    </row>
    <row r="10" spans="2:8" s="75" customFormat="1" ht="15" customHeight="1">
      <c r="B10" s="184"/>
      <c r="C10" s="15"/>
      <c r="D10" s="25" t="s">
        <v>138</v>
      </c>
      <c r="E10" s="24" t="s">
        <v>0</v>
      </c>
      <c r="F10" s="65">
        <v>116</v>
      </c>
      <c r="G10" s="99">
        <v>0</v>
      </c>
      <c r="H10" s="108">
        <f>G10*F10</f>
        <v>0</v>
      </c>
    </row>
    <row r="11" spans="2:12" s="17" customFormat="1" ht="15" customHeight="1">
      <c r="B11" s="184"/>
      <c r="C11" s="15"/>
      <c r="D11" s="25" t="s">
        <v>15</v>
      </c>
      <c r="E11" s="24" t="s">
        <v>13</v>
      </c>
      <c r="F11" s="65">
        <v>1</v>
      </c>
      <c r="G11" s="99">
        <f>0.01*(SUM(H6:H10))</f>
        <v>0</v>
      </c>
      <c r="H11" s="108">
        <f>G11</f>
        <v>0</v>
      </c>
      <c r="I11" s="22"/>
      <c r="L11" s="23"/>
    </row>
    <row r="12" spans="2:12" s="17" customFormat="1" ht="15" customHeight="1" thickBot="1">
      <c r="B12" s="184"/>
      <c r="C12" s="144"/>
      <c r="D12" s="137"/>
      <c r="E12" s="138"/>
      <c r="F12" s="139"/>
      <c r="G12" s="145"/>
      <c r="H12" s="134"/>
      <c r="I12" s="22"/>
      <c r="L12" s="23"/>
    </row>
    <row r="13" spans="2:12" s="17" customFormat="1" ht="15" customHeight="1">
      <c r="B13" s="184"/>
      <c r="C13" s="142"/>
      <c r="D13" s="69" t="s">
        <v>16</v>
      </c>
      <c r="E13" s="128"/>
      <c r="F13" s="129"/>
      <c r="G13" s="143"/>
      <c r="H13" s="131"/>
      <c r="I13" s="22"/>
      <c r="L13" s="23"/>
    </row>
    <row r="14" spans="2:12" s="17" customFormat="1" ht="15" customHeight="1">
      <c r="B14" s="184"/>
      <c r="C14" s="16"/>
      <c r="D14" s="25" t="s">
        <v>17</v>
      </c>
      <c r="E14" s="24" t="s">
        <v>13</v>
      </c>
      <c r="F14" s="65">
        <v>3</v>
      </c>
      <c r="G14" s="99">
        <f>F14/100*(SUM(H21:H28))</f>
        <v>0</v>
      </c>
      <c r="H14" s="108">
        <f>G14</f>
        <v>0</v>
      </c>
      <c r="I14" s="22"/>
      <c r="L14" s="23"/>
    </row>
    <row r="15" spans="2:12" s="17" customFormat="1" ht="15" customHeight="1">
      <c r="B15" s="184"/>
      <c r="C15" s="16"/>
      <c r="D15" s="25" t="s">
        <v>18</v>
      </c>
      <c r="E15" s="24" t="s">
        <v>13</v>
      </c>
      <c r="F15" s="65">
        <v>1</v>
      </c>
      <c r="G15" s="99">
        <f>1/100*(SUM(H21:H28))</f>
        <v>0</v>
      </c>
      <c r="H15" s="108">
        <f>G15*F15</f>
        <v>0</v>
      </c>
      <c r="I15" s="22"/>
      <c r="L15" s="23"/>
    </row>
    <row r="16" spans="2:12" s="17" customFormat="1" ht="15" customHeight="1">
      <c r="B16" s="184"/>
      <c r="C16" s="16"/>
      <c r="D16" s="25"/>
      <c r="E16" s="24"/>
      <c r="F16" s="65"/>
      <c r="G16" s="85"/>
      <c r="H16" s="108"/>
      <c r="I16" s="22"/>
      <c r="L16" s="23"/>
    </row>
    <row r="17" spans="2:12" s="17" customFormat="1" ht="15" customHeight="1">
      <c r="B17" s="184"/>
      <c r="C17" s="16"/>
      <c r="D17" s="20" t="s">
        <v>19</v>
      </c>
      <c r="E17" s="24" t="s">
        <v>13</v>
      </c>
      <c r="F17" s="65">
        <v>1</v>
      </c>
      <c r="G17" s="99">
        <f>1/100*(SUM(H21:H25))</f>
        <v>0</v>
      </c>
      <c r="H17" s="108">
        <f>G17*F17</f>
        <v>0</v>
      </c>
      <c r="I17" s="22"/>
      <c r="L17" s="23"/>
    </row>
    <row r="18" spans="2:12" s="17" customFormat="1" ht="15" customHeight="1" thickBot="1">
      <c r="B18" s="184"/>
      <c r="C18" s="72"/>
      <c r="D18" s="141"/>
      <c r="E18" s="138"/>
      <c r="F18" s="139"/>
      <c r="G18" s="145"/>
      <c r="H18" s="134"/>
      <c r="I18" s="22"/>
      <c r="L18" s="23"/>
    </row>
    <row r="19" spans="2:12" s="17" customFormat="1" ht="15" customHeight="1">
      <c r="B19" s="184"/>
      <c r="C19" s="125"/>
      <c r="D19" s="149" t="s">
        <v>6</v>
      </c>
      <c r="E19" s="125"/>
      <c r="F19" s="126"/>
      <c r="G19" s="146"/>
      <c r="H19" s="131"/>
      <c r="I19" s="22"/>
      <c r="L19" s="23"/>
    </row>
    <row r="20" spans="2:12" ht="15" customHeight="1">
      <c r="B20" s="184"/>
      <c r="C20" s="16"/>
      <c r="D20" s="20" t="s">
        <v>7</v>
      </c>
      <c r="E20" s="18"/>
      <c r="F20" s="67"/>
      <c r="G20" s="86"/>
      <c r="H20" s="108"/>
      <c r="I20" s="8"/>
      <c r="L20" s="10"/>
    </row>
    <row r="21" spans="2:12" s="75" customFormat="1" ht="15" customHeight="1">
      <c r="B21" s="184"/>
      <c r="C21" s="16"/>
      <c r="D21" s="25" t="s">
        <v>132</v>
      </c>
      <c r="E21" s="24" t="s">
        <v>0</v>
      </c>
      <c r="F21" s="65">
        <v>1</v>
      </c>
      <c r="G21" s="85">
        <v>0</v>
      </c>
      <c r="H21" s="108">
        <f>G21*F21</f>
        <v>0</v>
      </c>
      <c r="L21" s="10"/>
    </row>
    <row r="22" spans="2:9" ht="15" customHeight="1">
      <c r="B22" s="184"/>
      <c r="C22" s="16"/>
      <c r="D22" s="25" t="s">
        <v>131</v>
      </c>
      <c r="E22" s="24" t="s">
        <v>0</v>
      </c>
      <c r="F22" s="65">
        <v>1</v>
      </c>
      <c r="G22" s="85">
        <v>0</v>
      </c>
      <c r="H22" s="108">
        <f>G22*F22</f>
        <v>0</v>
      </c>
      <c r="I22" s="8"/>
    </row>
    <row r="23" spans="2:8" s="75" customFormat="1" ht="15" customHeight="1">
      <c r="B23" s="184"/>
      <c r="C23" s="16"/>
      <c r="D23" s="25" t="s">
        <v>130</v>
      </c>
      <c r="E23" s="24" t="s">
        <v>0</v>
      </c>
      <c r="F23" s="65">
        <v>1</v>
      </c>
      <c r="G23" s="85">
        <v>0</v>
      </c>
      <c r="H23" s="108">
        <f>G23*F23</f>
        <v>0</v>
      </c>
    </row>
    <row r="24" spans="2:8" s="75" customFormat="1" ht="15" customHeight="1">
      <c r="B24" s="184"/>
      <c r="C24" s="16"/>
      <c r="D24" s="25" t="s">
        <v>137</v>
      </c>
      <c r="E24" s="24" t="s">
        <v>0</v>
      </c>
      <c r="F24" s="65">
        <v>232</v>
      </c>
      <c r="G24" s="85">
        <v>0</v>
      </c>
      <c r="H24" s="108">
        <f>G24*F24</f>
        <v>0</v>
      </c>
    </row>
    <row r="25" spans="2:9" ht="15" customHeight="1">
      <c r="B25" s="184"/>
      <c r="C25" s="16"/>
      <c r="D25" s="25" t="s">
        <v>129</v>
      </c>
      <c r="E25" s="24" t="s">
        <v>0</v>
      </c>
      <c r="F25" s="65">
        <v>116</v>
      </c>
      <c r="G25" s="85">
        <v>0</v>
      </c>
      <c r="H25" s="108">
        <f>G25*F25</f>
        <v>0</v>
      </c>
      <c r="I25" s="8"/>
    </row>
    <row r="26" spans="2:9" ht="15.75" customHeight="1">
      <c r="B26" s="184"/>
      <c r="C26" s="16"/>
      <c r="D26" s="25"/>
      <c r="E26" s="24"/>
      <c r="F26" s="65"/>
      <c r="G26" s="85"/>
      <c r="H26" s="108"/>
      <c r="I26" s="8"/>
    </row>
    <row r="27" spans="2:9" ht="15.75" customHeight="1">
      <c r="B27" s="184"/>
      <c r="C27" s="16"/>
      <c r="D27" s="20" t="s">
        <v>9</v>
      </c>
      <c r="E27" s="24"/>
      <c r="F27" s="65"/>
      <c r="G27" s="85"/>
      <c r="H27" s="108"/>
      <c r="I27" s="8"/>
    </row>
    <row r="28" spans="2:9" ht="15.75" customHeight="1">
      <c r="B28" s="184"/>
      <c r="C28" s="16"/>
      <c r="D28" s="25" t="s">
        <v>10</v>
      </c>
      <c r="E28" s="24" t="s">
        <v>1</v>
      </c>
      <c r="F28" s="65">
        <v>60</v>
      </c>
      <c r="G28" s="85">
        <v>0</v>
      </c>
      <c r="H28" s="108">
        <f>G28*F28</f>
        <v>0</v>
      </c>
      <c r="I28" s="8"/>
    </row>
    <row r="29" spans="2:9" ht="15.75" customHeight="1">
      <c r="B29" s="184"/>
      <c r="C29" s="16"/>
      <c r="D29" s="25"/>
      <c r="E29" s="24"/>
      <c r="F29" s="65"/>
      <c r="G29" s="85"/>
      <c r="H29" s="108"/>
      <c r="I29" s="8"/>
    </row>
    <row r="30" spans="2:9" ht="15.75" customHeight="1">
      <c r="B30" s="184"/>
      <c r="C30" s="16"/>
      <c r="D30" s="20" t="s">
        <v>11</v>
      </c>
      <c r="E30" s="24"/>
      <c r="F30" s="65"/>
      <c r="G30" s="85"/>
      <c r="H30" s="108"/>
      <c r="I30" s="8"/>
    </row>
    <row r="31" spans="2:9" ht="15.75" customHeight="1">
      <c r="B31" s="184"/>
      <c r="C31" s="16"/>
      <c r="D31" s="25" t="s">
        <v>12</v>
      </c>
      <c r="E31" s="24" t="s">
        <v>13</v>
      </c>
      <c r="F31" s="65">
        <v>1</v>
      </c>
      <c r="G31" s="85">
        <f>F31/100*(SUM(H6:H11))</f>
        <v>0</v>
      </c>
      <c r="H31" s="108">
        <f>G31*F31</f>
        <v>0</v>
      </c>
      <c r="I31" s="8"/>
    </row>
    <row r="32" spans="2:9" ht="15.75" customHeight="1">
      <c r="B32" s="184"/>
      <c r="C32" s="167"/>
      <c r="D32" s="96"/>
      <c r="E32" s="27"/>
      <c r="F32" s="66"/>
      <c r="G32" s="95"/>
      <c r="H32" s="109"/>
      <c r="I32" s="8"/>
    </row>
    <row r="33" spans="2:9" ht="15.75" customHeight="1" thickBot="1">
      <c r="B33" s="185"/>
      <c r="C33" s="166"/>
      <c r="D33" s="110"/>
      <c r="E33" s="111"/>
      <c r="F33" s="111"/>
      <c r="G33" s="110"/>
      <c r="H33" s="112">
        <f>SUM(H7:H31)</f>
        <v>0</v>
      </c>
      <c r="I33" s="8"/>
    </row>
    <row r="34" spans="2:9" ht="15.75" customHeight="1">
      <c r="B34" s="104"/>
      <c r="C34" s="26"/>
      <c r="D34" s="19"/>
      <c r="E34" s="27"/>
      <c r="F34" s="27"/>
      <c r="G34" s="19"/>
      <c r="H34" s="19"/>
      <c r="I34" s="8"/>
    </row>
    <row r="35" spans="2:9" ht="15.75" customHeight="1">
      <c r="B35" s="104"/>
      <c r="C35" s="26"/>
      <c r="D35" s="19"/>
      <c r="E35" s="27"/>
      <c r="F35" s="27"/>
      <c r="G35" s="19"/>
      <c r="H35" s="19"/>
      <c r="I35" s="8"/>
    </row>
    <row r="36" spans="2:9" ht="15.75" customHeight="1">
      <c r="B36" s="104"/>
      <c r="C36" s="26"/>
      <c r="D36" s="19"/>
      <c r="E36" s="27"/>
      <c r="F36" s="27"/>
      <c r="G36" s="19"/>
      <c r="H36" s="19"/>
      <c r="I36" s="8"/>
    </row>
    <row r="37" spans="2:9" ht="15.75" customHeight="1">
      <c r="B37" s="104"/>
      <c r="C37" s="26"/>
      <c r="D37" s="19"/>
      <c r="E37" s="27"/>
      <c r="F37" s="27"/>
      <c r="G37" s="19"/>
      <c r="H37" s="19"/>
      <c r="I37" s="8"/>
    </row>
    <row r="38" spans="2:9" ht="15.75" customHeight="1">
      <c r="B38" s="104"/>
      <c r="C38" s="26"/>
      <c r="D38" s="19"/>
      <c r="E38" s="27"/>
      <c r="F38" s="27"/>
      <c r="G38" s="19"/>
      <c r="H38" s="19"/>
      <c r="I38" s="8"/>
    </row>
    <row r="39" spans="2:9" ht="15.75" customHeight="1">
      <c r="B39" s="104"/>
      <c r="C39" s="26"/>
      <c r="D39" s="19"/>
      <c r="E39" s="27"/>
      <c r="F39" s="27"/>
      <c r="G39" s="19"/>
      <c r="H39" s="19"/>
      <c r="I39" s="8"/>
    </row>
    <row r="40" spans="2:9" ht="15.75" customHeight="1">
      <c r="B40" s="104"/>
      <c r="C40" s="26"/>
      <c r="D40" s="19"/>
      <c r="E40" s="27"/>
      <c r="F40" s="27"/>
      <c r="G40" s="19"/>
      <c r="H40" s="19"/>
      <c r="I40" s="8"/>
    </row>
    <row r="41" spans="2:9" ht="15.75" customHeight="1">
      <c r="B41" s="104"/>
      <c r="C41" s="26"/>
      <c r="D41" s="19"/>
      <c r="E41" s="27"/>
      <c r="F41" s="27"/>
      <c r="G41" s="19"/>
      <c r="H41" s="19"/>
      <c r="I41" s="8"/>
    </row>
    <row r="42" spans="2:9" ht="15.75" customHeight="1">
      <c r="B42" s="104"/>
      <c r="C42" s="26"/>
      <c r="D42" s="19"/>
      <c r="E42" s="27"/>
      <c r="F42" s="27"/>
      <c r="G42" s="19"/>
      <c r="H42" s="19"/>
      <c r="I42" s="8"/>
    </row>
    <row r="43" spans="2:9" ht="15.75" customHeight="1">
      <c r="B43" s="104"/>
      <c r="C43" s="26"/>
      <c r="D43" s="19"/>
      <c r="E43" s="27"/>
      <c r="F43" s="27"/>
      <c r="G43" s="19"/>
      <c r="H43" s="19"/>
      <c r="I43" s="8"/>
    </row>
    <row r="44" spans="2:9" ht="15.75" customHeight="1">
      <c r="B44" s="104"/>
      <c r="C44" s="26"/>
      <c r="D44" s="19"/>
      <c r="E44" s="27"/>
      <c r="F44" s="27"/>
      <c r="G44" s="19"/>
      <c r="H44" s="19"/>
      <c r="I44" s="8"/>
    </row>
    <row r="45" spans="2:10" s="7" customFormat="1" ht="16.5" customHeight="1">
      <c r="B45" s="104"/>
      <c r="C45" s="26"/>
      <c r="D45" s="19"/>
      <c r="E45" s="27"/>
      <c r="F45" s="27"/>
      <c r="G45" s="19"/>
      <c r="H45" s="19"/>
      <c r="I45" s="6"/>
      <c r="J45" s="11"/>
    </row>
    <row r="46" spans="2:10" s="7" customFormat="1" ht="16.5" customHeight="1">
      <c r="B46" s="74"/>
      <c r="C46" s="26"/>
      <c r="D46" s="19"/>
      <c r="E46" s="27"/>
      <c r="F46" s="27"/>
      <c r="G46" s="19"/>
      <c r="H46" s="19"/>
      <c r="I46" s="6"/>
      <c r="J46" s="11"/>
    </row>
    <row r="47" spans="2:10" s="7" customFormat="1" ht="16.5" customHeight="1">
      <c r="B47" s="74"/>
      <c r="C47" s="26"/>
      <c r="D47" s="19"/>
      <c r="E47" s="27"/>
      <c r="F47" s="27"/>
      <c r="G47" s="19"/>
      <c r="H47" s="19"/>
      <c r="I47" s="6"/>
      <c r="J47" s="11"/>
    </row>
    <row r="48" spans="2:10" s="7" customFormat="1" ht="16.5" customHeight="1">
      <c r="B48" s="74"/>
      <c r="C48" s="26"/>
      <c r="D48" s="19"/>
      <c r="E48" s="27"/>
      <c r="F48" s="27"/>
      <c r="G48" s="19"/>
      <c r="H48" s="19"/>
      <c r="I48" s="6"/>
      <c r="J48" s="11"/>
    </row>
    <row r="49" spans="2:10" s="7" customFormat="1" ht="16.5" customHeight="1">
      <c r="B49" s="74"/>
      <c r="C49" s="26"/>
      <c r="D49" s="19"/>
      <c r="E49" s="27"/>
      <c r="F49" s="27"/>
      <c r="G49" s="19"/>
      <c r="H49" s="19"/>
      <c r="I49" s="6"/>
      <c r="J49" s="11"/>
    </row>
    <row r="50" spans="2:10" s="7" customFormat="1" ht="16.5" customHeight="1">
      <c r="B50" s="74"/>
      <c r="C50" s="26"/>
      <c r="D50" s="19"/>
      <c r="E50" s="27"/>
      <c r="F50" s="27"/>
      <c r="G50" s="19"/>
      <c r="H50" s="19"/>
      <c r="I50" s="6"/>
      <c r="J50" s="11"/>
    </row>
    <row r="51" spans="2:10" s="7" customFormat="1" ht="16.5" customHeight="1">
      <c r="B51" s="74"/>
      <c r="C51" s="26"/>
      <c r="D51" s="19"/>
      <c r="E51" s="27"/>
      <c r="F51" s="27"/>
      <c r="G51" s="19"/>
      <c r="H51" s="19"/>
      <c r="I51" s="6"/>
      <c r="J51" s="11"/>
    </row>
    <row r="52" spans="2:10" s="7" customFormat="1" ht="16.5" customHeight="1">
      <c r="B52" s="74"/>
      <c r="C52" s="26"/>
      <c r="D52" s="19"/>
      <c r="E52" s="27"/>
      <c r="F52" s="27"/>
      <c r="G52" s="19"/>
      <c r="H52" s="19"/>
      <c r="I52" s="6"/>
      <c r="J52" s="11"/>
    </row>
    <row r="53" spans="2:10" s="7" customFormat="1" ht="16.5" customHeight="1">
      <c r="B53" s="74"/>
      <c r="C53" s="26"/>
      <c r="D53" s="19"/>
      <c r="E53" s="27"/>
      <c r="F53" s="27"/>
      <c r="G53" s="19"/>
      <c r="H53" s="19"/>
      <c r="I53" s="6"/>
      <c r="J53" s="11"/>
    </row>
    <row r="54" spans="2:10" s="7" customFormat="1" ht="16.5" customHeight="1">
      <c r="B54" s="74"/>
      <c r="C54" s="26"/>
      <c r="D54" s="19"/>
      <c r="E54" s="27"/>
      <c r="F54" s="27"/>
      <c r="G54" s="19"/>
      <c r="H54" s="19"/>
      <c r="I54" s="6"/>
      <c r="J54" s="11"/>
    </row>
    <row r="55" spans="2:10" s="7" customFormat="1" ht="16.5" customHeight="1">
      <c r="B55" s="74"/>
      <c r="C55" s="26"/>
      <c r="D55" s="19"/>
      <c r="E55" s="27"/>
      <c r="F55" s="27"/>
      <c r="G55" s="19"/>
      <c r="H55" s="19"/>
      <c r="I55" s="6"/>
      <c r="J55" s="11"/>
    </row>
    <row r="56" spans="2:10" s="7" customFormat="1" ht="16.5" customHeight="1">
      <c r="B56" s="74"/>
      <c r="C56" s="26"/>
      <c r="D56" s="19"/>
      <c r="E56" s="27"/>
      <c r="F56" s="27"/>
      <c r="G56" s="19"/>
      <c r="H56" s="19"/>
      <c r="I56" s="6"/>
      <c r="J56" s="11"/>
    </row>
    <row r="57" spans="2:10" s="7" customFormat="1" ht="16.5" customHeight="1">
      <c r="B57" s="74"/>
      <c r="C57" s="26"/>
      <c r="D57" s="19"/>
      <c r="E57" s="27"/>
      <c r="F57" s="27"/>
      <c r="G57" s="19"/>
      <c r="H57" s="19"/>
      <c r="I57" s="6"/>
      <c r="J57" s="11"/>
    </row>
    <row r="58" spans="2:10" s="7" customFormat="1" ht="16.5" customHeight="1">
      <c r="B58" s="74"/>
      <c r="C58" s="26"/>
      <c r="D58" s="19"/>
      <c r="E58" s="27"/>
      <c r="F58" s="27"/>
      <c r="G58" s="19"/>
      <c r="H58" s="19"/>
      <c r="I58" s="6"/>
      <c r="J58" s="11"/>
    </row>
    <row r="59" spans="2:10" s="7" customFormat="1" ht="16.5" customHeight="1">
      <c r="B59" s="74"/>
      <c r="C59" s="26"/>
      <c r="D59" s="19"/>
      <c r="E59" s="27"/>
      <c r="F59" s="27"/>
      <c r="G59" s="19"/>
      <c r="H59" s="19"/>
      <c r="I59" s="6"/>
      <c r="J59" s="11"/>
    </row>
    <row r="60" spans="2:10" s="7" customFormat="1" ht="16.5" customHeight="1">
      <c r="B60" s="74"/>
      <c r="C60" s="26"/>
      <c r="D60" s="19"/>
      <c r="E60" s="27"/>
      <c r="F60" s="27"/>
      <c r="G60" s="19"/>
      <c r="H60" s="19"/>
      <c r="I60" s="6"/>
      <c r="J60" s="11"/>
    </row>
    <row r="61" spans="2:10" s="7" customFormat="1" ht="16.5" customHeight="1">
      <c r="B61" s="74"/>
      <c r="C61" s="26"/>
      <c r="D61" s="19"/>
      <c r="E61" s="27"/>
      <c r="F61" s="27"/>
      <c r="G61" s="19"/>
      <c r="H61" s="19"/>
      <c r="I61" s="6"/>
      <c r="J61" s="11"/>
    </row>
    <row r="62" spans="2:10" s="7" customFormat="1" ht="16.5" customHeight="1">
      <c r="B62" s="74"/>
      <c r="C62" s="26"/>
      <c r="D62" s="19"/>
      <c r="E62" s="27"/>
      <c r="F62" s="27"/>
      <c r="G62" s="19"/>
      <c r="H62" s="19"/>
      <c r="I62" s="6"/>
      <c r="J62" s="11"/>
    </row>
    <row r="63" spans="2:10" s="7" customFormat="1" ht="16.5" customHeight="1">
      <c r="B63" s="74"/>
      <c r="C63" s="26"/>
      <c r="D63" s="19"/>
      <c r="E63" s="27"/>
      <c r="F63" s="27"/>
      <c r="G63" s="19"/>
      <c r="H63" s="19"/>
      <c r="I63" s="6"/>
      <c r="J63" s="11"/>
    </row>
    <row r="64" spans="2:10" s="7" customFormat="1" ht="16.5" customHeight="1">
      <c r="B64" s="74"/>
      <c r="C64" s="26"/>
      <c r="D64" s="19"/>
      <c r="E64" s="27"/>
      <c r="F64" s="27"/>
      <c r="G64" s="19"/>
      <c r="H64" s="19"/>
      <c r="I64" s="6"/>
      <c r="J64" s="11"/>
    </row>
    <row r="65" spans="2:10" s="7" customFormat="1" ht="16.5" customHeight="1">
      <c r="B65" s="74"/>
      <c r="C65" s="26"/>
      <c r="D65" s="19"/>
      <c r="E65" s="27"/>
      <c r="F65" s="27"/>
      <c r="G65" s="19"/>
      <c r="H65" s="19"/>
      <c r="I65" s="6"/>
      <c r="J65" s="11"/>
    </row>
    <row r="66" spans="2:10" s="7" customFormat="1" ht="16.5" customHeight="1">
      <c r="B66" s="74"/>
      <c r="C66" s="26"/>
      <c r="D66" s="19"/>
      <c r="E66" s="27"/>
      <c r="F66" s="27"/>
      <c r="G66" s="19"/>
      <c r="H66" s="19"/>
      <c r="I66" s="6"/>
      <c r="J66" s="11"/>
    </row>
    <row r="67" spans="2:10" s="7" customFormat="1" ht="16.5" customHeight="1">
      <c r="B67" s="74"/>
      <c r="C67" s="26"/>
      <c r="D67" s="19"/>
      <c r="E67" s="27"/>
      <c r="F67" s="27"/>
      <c r="G67" s="19"/>
      <c r="H67" s="19"/>
      <c r="I67" s="6"/>
      <c r="J67" s="11"/>
    </row>
    <row r="68" spans="2:10" s="7" customFormat="1" ht="16.5" customHeight="1">
      <c r="B68" s="74"/>
      <c r="C68" s="26"/>
      <c r="D68" s="19"/>
      <c r="E68" s="27"/>
      <c r="F68" s="27"/>
      <c r="G68" s="19"/>
      <c r="H68" s="19"/>
      <c r="I68" s="6"/>
      <c r="J68" s="11"/>
    </row>
    <row r="69" spans="2:10" s="7" customFormat="1" ht="16.5" customHeight="1">
      <c r="B69" s="74"/>
      <c r="C69" s="26"/>
      <c r="D69" s="19"/>
      <c r="E69" s="27"/>
      <c r="F69" s="27"/>
      <c r="G69" s="19"/>
      <c r="H69" s="19"/>
      <c r="I69" s="6"/>
      <c r="J69" s="11"/>
    </row>
    <row r="70" spans="2:10" s="7" customFormat="1" ht="16.5" customHeight="1">
      <c r="B70" s="74"/>
      <c r="C70" s="26"/>
      <c r="D70" s="19"/>
      <c r="E70" s="27"/>
      <c r="F70" s="27"/>
      <c r="G70" s="19"/>
      <c r="H70" s="19"/>
      <c r="I70" s="6"/>
      <c r="J70" s="11"/>
    </row>
    <row r="71" spans="2:10" s="7" customFormat="1" ht="16.5" customHeight="1">
      <c r="B71" s="74"/>
      <c r="C71" s="26"/>
      <c r="D71" s="19"/>
      <c r="E71" s="27"/>
      <c r="F71" s="27"/>
      <c r="G71" s="19"/>
      <c r="H71" s="19"/>
      <c r="I71" s="6"/>
      <c r="J71" s="11"/>
    </row>
    <row r="72" spans="2:10" s="7" customFormat="1" ht="16.5" customHeight="1">
      <c r="B72" s="74"/>
      <c r="C72" s="26"/>
      <c r="D72" s="19"/>
      <c r="E72" s="27"/>
      <c r="F72" s="27"/>
      <c r="G72" s="19"/>
      <c r="H72" s="19"/>
      <c r="I72" s="6"/>
      <c r="J72" s="11"/>
    </row>
    <row r="73" spans="2:10" s="7" customFormat="1" ht="16.5" customHeight="1">
      <c r="B73" s="74"/>
      <c r="C73" s="26"/>
      <c r="D73" s="19"/>
      <c r="E73" s="27"/>
      <c r="F73" s="27"/>
      <c r="G73" s="19"/>
      <c r="H73" s="19"/>
      <c r="I73" s="6"/>
      <c r="J73" s="11"/>
    </row>
    <row r="74" spans="2:10" s="7" customFormat="1" ht="16.5" customHeight="1">
      <c r="B74" s="74"/>
      <c r="C74" s="26"/>
      <c r="D74" s="19"/>
      <c r="E74" s="27"/>
      <c r="F74" s="27"/>
      <c r="G74" s="19"/>
      <c r="H74" s="19"/>
      <c r="I74" s="6"/>
      <c r="J74" s="11"/>
    </row>
    <row r="75" spans="2:10" s="7" customFormat="1" ht="16.5" customHeight="1">
      <c r="B75" s="74"/>
      <c r="C75" s="26"/>
      <c r="D75" s="19"/>
      <c r="E75" s="27"/>
      <c r="F75" s="27"/>
      <c r="G75" s="19"/>
      <c r="H75" s="19"/>
      <c r="I75" s="6"/>
      <c r="J75" s="11"/>
    </row>
    <row r="76" spans="2:10" s="7" customFormat="1" ht="16.5" customHeight="1">
      <c r="B76" s="74"/>
      <c r="C76" s="26"/>
      <c r="D76" s="19"/>
      <c r="E76" s="27"/>
      <c r="F76" s="27"/>
      <c r="G76" s="19"/>
      <c r="H76" s="19"/>
      <c r="I76" s="6"/>
      <c r="J76" s="11"/>
    </row>
    <row r="77" spans="2:10" s="7" customFormat="1" ht="16.5" customHeight="1">
      <c r="B77" s="74"/>
      <c r="C77" s="26"/>
      <c r="D77" s="19"/>
      <c r="E77" s="27"/>
      <c r="F77" s="27"/>
      <c r="G77" s="19"/>
      <c r="H77" s="19"/>
      <c r="I77" s="6"/>
      <c r="J77" s="11"/>
    </row>
    <row r="78" spans="2:10" s="7" customFormat="1" ht="16.5" customHeight="1">
      <c r="B78" s="74"/>
      <c r="C78" s="26"/>
      <c r="D78" s="19"/>
      <c r="E78" s="27"/>
      <c r="F78" s="27"/>
      <c r="G78" s="19"/>
      <c r="H78" s="19"/>
      <c r="I78" s="6"/>
      <c r="J78" s="11"/>
    </row>
    <row r="79" spans="2:10" s="7" customFormat="1" ht="16.5" customHeight="1">
      <c r="B79" s="74"/>
      <c r="C79" s="26"/>
      <c r="D79" s="19"/>
      <c r="E79" s="27"/>
      <c r="F79" s="27"/>
      <c r="G79" s="19"/>
      <c r="H79" s="19"/>
      <c r="I79" s="6"/>
      <c r="J79" s="11"/>
    </row>
    <row r="80" spans="2:10" s="7" customFormat="1" ht="16.5" customHeight="1">
      <c r="B80" s="74"/>
      <c r="C80" s="26"/>
      <c r="D80" s="19"/>
      <c r="E80" s="27"/>
      <c r="F80" s="27"/>
      <c r="G80" s="19"/>
      <c r="H80" s="19"/>
      <c r="I80" s="6"/>
      <c r="J80" s="11"/>
    </row>
    <row r="81" spans="2:10" s="7" customFormat="1" ht="16.5" customHeight="1">
      <c r="B81" s="74"/>
      <c r="C81" s="26"/>
      <c r="D81" s="19"/>
      <c r="E81" s="27"/>
      <c r="F81" s="27"/>
      <c r="G81" s="19"/>
      <c r="H81" s="19"/>
      <c r="I81" s="6"/>
      <c r="J81" s="11"/>
    </row>
    <row r="82" spans="2:10" s="7" customFormat="1" ht="16.5" customHeight="1">
      <c r="B82" s="74"/>
      <c r="C82" s="26"/>
      <c r="D82" s="19"/>
      <c r="E82" s="27"/>
      <c r="F82" s="27"/>
      <c r="G82" s="19"/>
      <c r="H82" s="19"/>
      <c r="I82" s="6"/>
      <c r="J82" s="11"/>
    </row>
    <row r="83" spans="2:10" s="7" customFormat="1" ht="16.5" customHeight="1">
      <c r="B83" s="74"/>
      <c r="C83" s="26"/>
      <c r="D83" s="19"/>
      <c r="E83" s="27"/>
      <c r="F83" s="27"/>
      <c r="G83" s="19"/>
      <c r="H83" s="19"/>
      <c r="I83" s="6"/>
      <c r="J83" s="11"/>
    </row>
    <row r="84" spans="2:10" s="7" customFormat="1" ht="16.5" customHeight="1">
      <c r="B84" s="74"/>
      <c r="C84" s="26"/>
      <c r="D84" s="19"/>
      <c r="E84" s="27"/>
      <c r="F84" s="27"/>
      <c r="G84" s="19"/>
      <c r="H84" s="19"/>
      <c r="I84" s="6"/>
      <c r="J84" s="11"/>
    </row>
    <row r="85" spans="2:10" s="7" customFormat="1" ht="16.5" customHeight="1">
      <c r="B85" s="74"/>
      <c r="C85" s="26"/>
      <c r="D85" s="19"/>
      <c r="E85" s="27"/>
      <c r="F85" s="27"/>
      <c r="G85" s="19"/>
      <c r="H85" s="19"/>
      <c r="I85" s="6"/>
      <c r="J85" s="11"/>
    </row>
    <row r="86" spans="2:10" s="7" customFormat="1" ht="16.5" customHeight="1">
      <c r="B86" s="74"/>
      <c r="C86" s="26"/>
      <c r="D86" s="19"/>
      <c r="E86" s="27"/>
      <c r="F86" s="27"/>
      <c r="G86" s="19"/>
      <c r="H86" s="19"/>
      <c r="I86" s="6"/>
      <c r="J86" s="11"/>
    </row>
    <row r="87" spans="2:10" s="7" customFormat="1" ht="16.5" customHeight="1">
      <c r="B87" s="74"/>
      <c r="C87" s="26"/>
      <c r="D87" s="19"/>
      <c r="E87" s="27"/>
      <c r="F87" s="27"/>
      <c r="G87" s="19"/>
      <c r="H87" s="19"/>
      <c r="I87" s="6"/>
      <c r="J87" s="11"/>
    </row>
    <row r="88" spans="2:10" s="7" customFormat="1" ht="16.5" customHeight="1">
      <c r="B88" s="74"/>
      <c r="C88" s="26"/>
      <c r="D88" s="19"/>
      <c r="E88" s="27"/>
      <c r="F88" s="27"/>
      <c r="G88" s="19"/>
      <c r="H88" s="19"/>
      <c r="I88" s="6"/>
      <c r="J88" s="11"/>
    </row>
    <row r="89" spans="2:10" s="7" customFormat="1" ht="16.5" customHeight="1">
      <c r="B89" s="74"/>
      <c r="C89" s="26"/>
      <c r="D89" s="19"/>
      <c r="E89" s="27"/>
      <c r="F89" s="27"/>
      <c r="G89" s="19"/>
      <c r="H89" s="19"/>
      <c r="I89" s="6"/>
      <c r="J89" s="11"/>
    </row>
    <row r="90" spans="2:10" s="7" customFormat="1" ht="16.5" customHeight="1">
      <c r="B90" s="74"/>
      <c r="C90" s="26"/>
      <c r="D90" s="19"/>
      <c r="E90" s="27"/>
      <c r="F90" s="27"/>
      <c r="G90" s="19"/>
      <c r="H90" s="19"/>
      <c r="I90" s="6"/>
      <c r="J90" s="11"/>
    </row>
    <row r="91" spans="2:10" s="7" customFormat="1" ht="16.5" customHeight="1">
      <c r="B91" s="74"/>
      <c r="C91" s="26"/>
      <c r="D91" s="19"/>
      <c r="E91" s="27"/>
      <c r="F91" s="27"/>
      <c r="G91" s="19"/>
      <c r="H91" s="19"/>
      <c r="I91" s="6"/>
      <c r="J91" s="11"/>
    </row>
    <row r="92" spans="2:10" s="7" customFormat="1" ht="16.5" customHeight="1">
      <c r="B92" s="74"/>
      <c r="C92" s="26"/>
      <c r="D92" s="19"/>
      <c r="E92" s="27"/>
      <c r="F92" s="27"/>
      <c r="G92" s="19"/>
      <c r="H92" s="19"/>
      <c r="I92" s="6"/>
      <c r="J92" s="11"/>
    </row>
    <row r="93" spans="2:10" s="7" customFormat="1" ht="16.5" customHeight="1">
      <c r="B93" s="74"/>
      <c r="C93" s="26"/>
      <c r="D93" s="19"/>
      <c r="E93" s="27"/>
      <c r="F93" s="27"/>
      <c r="G93" s="19"/>
      <c r="H93" s="19"/>
      <c r="I93" s="6"/>
      <c r="J93" s="11"/>
    </row>
    <row r="94" spans="2:10" s="7" customFormat="1" ht="16.5" customHeight="1">
      <c r="B94" s="74"/>
      <c r="C94" s="26"/>
      <c r="D94" s="19"/>
      <c r="E94" s="27"/>
      <c r="F94" s="27"/>
      <c r="G94" s="19"/>
      <c r="H94" s="19"/>
      <c r="I94" s="6"/>
      <c r="J94" s="11"/>
    </row>
    <row r="95" spans="2:10" s="7" customFormat="1" ht="16.5" customHeight="1">
      <c r="B95" s="74"/>
      <c r="C95" s="26"/>
      <c r="D95" s="19"/>
      <c r="E95" s="27"/>
      <c r="F95" s="27"/>
      <c r="G95" s="19"/>
      <c r="H95" s="19"/>
      <c r="I95" s="6"/>
      <c r="J95" s="11"/>
    </row>
    <row r="96" spans="2:10" s="7" customFormat="1" ht="16.5" customHeight="1">
      <c r="B96" s="74"/>
      <c r="C96" s="26"/>
      <c r="D96" s="19"/>
      <c r="E96" s="27"/>
      <c r="F96" s="27"/>
      <c r="G96" s="19"/>
      <c r="H96" s="19"/>
      <c r="I96" s="6"/>
      <c r="J96" s="11"/>
    </row>
    <row r="97" spans="2:10" s="7" customFormat="1" ht="16.5" customHeight="1">
      <c r="B97" s="74"/>
      <c r="C97" s="26"/>
      <c r="D97" s="19"/>
      <c r="E97" s="27"/>
      <c r="F97" s="27"/>
      <c r="G97" s="19"/>
      <c r="H97" s="19"/>
      <c r="I97" s="6"/>
      <c r="J97" s="11"/>
    </row>
    <row r="98" spans="2:10" s="7" customFormat="1" ht="16.5" customHeight="1">
      <c r="B98" s="76"/>
      <c r="C98" s="26"/>
      <c r="D98" s="19"/>
      <c r="E98" s="27"/>
      <c r="F98" s="27"/>
      <c r="G98" s="19"/>
      <c r="H98" s="19"/>
      <c r="I98" s="6"/>
      <c r="J98" s="11"/>
    </row>
    <row r="99" spans="2:10" s="7" customFormat="1" ht="16.5" customHeight="1">
      <c r="B99" s="28"/>
      <c r="C99" s="26"/>
      <c r="D99" s="19"/>
      <c r="E99" s="27"/>
      <c r="F99" s="27"/>
      <c r="G99" s="19"/>
      <c r="H99" s="19"/>
      <c r="I99" s="6"/>
      <c r="J99" s="11"/>
    </row>
    <row r="100" spans="2:10" s="7" customFormat="1" ht="16.5" customHeight="1">
      <c r="B100" s="28"/>
      <c r="C100" s="26"/>
      <c r="D100" s="19"/>
      <c r="E100" s="27"/>
      <c r="F100" s="27"/>
      <c r="G100" s="19"/>
      <c r="H100" s="19"/>
      <c r="I100" s="6"/>
      <c r="J100" s="11"/>
    </row>
    <row r="101" spans="2:10" s="7" customFormat="1" ht="16.5" customHeight="1">
      <c r="B101" s="28"/>
      <c r="C101" s="26"/>
      <c r="D101" s="19"/>
      <c r="E101" s="27"/>
      <c r="F101" s="27"/>
      <c r="G101" s="19"/>
      <c r="H101" s="19"/>
      <c r="I101" s="6"/>
      <c r="J101" s="11"/>
    </row>
    <row r="102" spans="2:10" s="7" customFormat="1" ht="16.5" customHeight="1">
      <c r="B102" s="28"/>
      <c r="C102" s="26"/>
      <c r="D102" s="19"/>
      <c r="E102" s="27"/>
      <c r="F102" s="27"/>
      <c r="G102" s="19"/>
      <c r="H102" s="19"/>
      <c r="I102" s="6"/>
      <c r="J102" s="11"/>
    </row>
    <row r="103" spans="2:10" s="7" customFormat="1" ht="16.5" customHeight="1">
      <c r="B103" s="28"/>
      <c r="C103" s="26"/>
      <c r="D103" s="19"/>
      <c r="E103" s="27"/>
      <c r="F103" s="27"/>
      <c r="G103" s="19"/>
      <c r="H103" s="19"/>
      <c r="I103" s="6"/>
      <c r="J103" s="11"/>
    </row>
    <row r="104" spans="2:10" s="7" customFormat="1" ht="16.5" customHeight="1">
      <c r="B104" s="28"/>
      <c r="C104" s="26"/>
      <c r="D104" s="19"/>
      <c r="E104" s="27"/>
      <c r="F104" s="27"/>
      <c r="G104" s="19"/>
      <c r="H104" s="19"/>
      <c r="I104" s="6"/>
      <c r="J104" s="11"/>
    </row>
    <row r="105" spans="2:10" s="7" customFormat="1" ht="16.5" customHeight="1">
      <c r="B105" s="28"/>
      <c r="C105" s="26"/>
      <c r="D105" s="19"/>
      <c r="E105" s="27"/>
      <c r="F105" s="27"/>
      <c r="G105" s="19"/>
      <c r="H105" s="19"/>
      <c r="I105" s="6"/>
      <c r="J105" s="11"/>
    </row>
    <row r="106" spans="2:10" s="7" customFormat="1" ht="16.5" customHeight="1">
      <c r="B106" s="28"/>
      <c r="C106" s="26"/>
      <c r="D106" s="19"/>
      <c r="E106" s="27"/>
      <c r="F106" s="27"/>
      <c r="G106" s="19"/>
      <c r="H106" s="19"/>
      <c r="I106" s="6"/>
      <c r="J106" s="11"/>
    </row>
    <row r="107" spans="2:10" s="7" customFormat="1" ht="16.5" customHeight="1">
      <c r="B107" s="28"/>
      <c r="C107" s="26"/>
      <c r="D107" s="19"/>
      <c r="E107" s="27"/>
      <c r="F107" s="27"/>
      <c r="G107" s="19"/>
      <c r="H107" s="19"/>
      <c r="I107" s="6"/>
      <c r="J107" s="11"/>
    </row>
    <row r="108" spans="2:10" s="7" customFormat="1" ht="16.5" customHeight="1">
      <c r="B108" s="28"/>
      <c r="C108" s="26"/>
      <c r="D108" s="19"/>
      <c r="E108" s="27"/>
      <c r="F108" s="27"/>
      <c r="G108" s="19"/>
      <c r="H108" s="19"/>
      <c r="I108" s="6"/>
      <c r="J108" s="11"/>
    </row>
    <row r="109" spans="2:10" s="7" customFormat="1" ht="16.5" customHeight="1">
      <c r="B109" s="28"/>
      <c r="C109" s="26"/>
      <c r="D109" s="19"/>
      <c r="E109" s="27"/>
      <c r="F109" s="27"/>
      <c r="G109" s="19"/>
      <c r="H109" s="19"/>
      <c r="I109" s="6"/>
      <c r="J109" s="11"/>
    </row>
    <row r="110" spans="2:10" s="7" customFormat="1" ht="16.5" customHeight="1">
      <c r="B110" s="28"/>
      <c r="C110" s="26"/>
      <c r="D110" s="19"/>
      <c r="E110" s="27"/>
      <c r="F110" s="27"/>
      <c r="G110" s="19"/>
      <c r="H110" s="19"/>
      <c r="I110" s="6"/>
      <c r="J110" s="11"/>
    </row>
    <row r="111" spans="2:10" s="7" customFormat="1" ht="16.5" customHeight="1">
      <c r="B111" s="28"/>
      <c r="C111" s="26"/>
      <c r="D111" s="19"/>
      <c r="E111" s="27"/>
      <c r="F111" s="27"/>
      <c r="G111" s="19"/>
      <c r="H111" s="19"/>
      <c r="I111" s="6"/>
      <c r="J111" s="11"/>
    </row>
    <row r="112" spans="2:10" s="7" customFormat="1" ht="16.5" customHeight="1">
      <c r="B112" s="28"/>
      <c r="C112" s="26"/>
      <c r="D112" s="19"/>
      <c r="E112" s="27"/>
      <c r="F112" s="27"/>
      <c r="G112" s="19"/>
      <c r="H112" s="19"/>
      <c r="I112" s="6"/>
      <c r="J112" s="11"/>
    </row>
    <row r="113" spans="2:10" s="7" customFormat="1" ht="16.5" customHeight="1">
      <c r="B113" s="28"/>
      <c r="C113" s="26"/>
      <c r="D113" s="19"/>
      <c r="E113" s="27"/>
      <c r="F113" s="27"/>
      <c r="G113" s="19"/>
      <c r="H113" s="19"/>
      <c r="I113" s="6"/>
      <c r="J113" s="11"/>
    </row>
    <row r="114" spans="2:10" s="7" customFormat="1" ht="16.5" customHeight="1">
      <c r="B114" s="28"/>
      <c r="C114" s="26"/>
      <c r="D114" s="19"/>
      <c r="E114" s="27"/>
      <c r="F114" s="27"/>
      <c r="G114" s="19"/>
      <c r="H114" s="19"/>
      <c r="I114" s="6"/>
      <c r="J114" s="11"/>
    </row>
    <row r="115" spans="2:10" s="7" customFormat="1" ht="16.5" customHeight="1">
      <c r="B115" s="28"/>
      <c r="C115" s="26"/>
      <c r="D115" s="19"/>
      <c r="E115" s="27"/>
      <c r="F115" s="27"/>
      <c r="G115" s="19"/>
      <c r="H115" s="19"/>
      <c r="I115" s="6"/>
      <c r="J115" s="11"/>
    </row>
    <row r="116" spans="2:10" s="7" customFormat="1" ht="16.5" customHeight="1">
      <c r="B116" s="28"/>
      <c r="C116" s="26"/>
      <c r="D116" s="19"/>
      <c r="E116" s="27"/>
      <c r="F116" s="27"/>
      <c r="G116" s="19"/>
      <c r="H116" s="19"/>
      <c r="I116" s="6"/>
      <c r="J116" s="11"/>
    </row>
    <row r="117" spans="2:10" s="7" customFormat="1" ht="16.5" customHeight="1">
      <c r="B117" s="28"/>
      <c r="C117" s="26"/>
      <c r="D117" s="19"/>
      <c r="E117" s="27"/>
      <c r="F117" s="27"/>
      <c r="G117" s="19"/>
      <c r="H117" s="19"/>
      <c r="I117" s="6"/>
      <c r="J117" s="11"/>
    </row>
    <row r="118" spans="2:10" s="7" customFormat="1" ht="16.5" customHeight="1">
      <c r="B118" s="28"/>
      <c r="C118" s="26"/>
      <c r="D118" s="19"/>
      <c r="E118" s="27"/>
      <c r="F118" s="27"/>
      <c r="G118" s="19"/>
      <c r="H118" s="19"/>
      <c r="I118" s="6"/>
      <c r="J118" s="11"/>
    </row>
    <row r="119" spans="2:10" s="7" customFormat="1" ht="16.5" customHeight="1">
      <c r="B119" s="28"/>
      <c r="C119" s="26"/>
      <c r="D119" s="19"/>
      <c r="E119" s="27"/>
      <c r="F119" s="27"/>
      <c r="G119" s="19"/>
      <c r="H119" s="19"/>
      <c r="I119" s="6"/>
      <c r="J119" s="11"/>
    </row>
    <row r="120" spans="2:10" s="7" customFormat="1" ht="16.5" customHeight="1">
      <c r="B120" s="28"/>
      <c r="C120" s="26"/>
      <c r="D120" s="19"/>
      <c r="E120" s="27"/>
      <c r="F120" s="27"/>
      <c r="G120" s="19"/>
      <c r="H120" s="19"/>
      <c r="I120" s="6"/>
      <c r="J120" s="11"/>
    </row>
    <row r="121" spans="2:10" s="7" customFormat="1" ht="16.5" customHeight="1">
      <c r="B121" s="28"/>
      <c r="C121" s="26"/>
      <c r="D121" s="19"/>
      <c r="E121" s="27"/>
      <c r="F121" s="27"/>
      <c r="G121" s="19"/>
      <c r="H121" s="19"/>
      <c r="I121" s="6"/>
      <c r="J121" s="11"/>
    </row>
    <row r="122" spans="2:10" s="7" customFormat="1" ht="16.5" customHeight="1">
      <c r="B122" s="28"/>
      <c r="C122" s="26"/>
      <c r="D122" s="19"/>
      <c r="E122" s="27"/>
      <c r="F122" s="27"/>
      <c r="G122" s="19"/>
      <c r="H122" s="19"/>
      <c r="I122" s="6"/>
      <c r="J122" s="11"/>
    </row>
    <row r="123" spans="2:10" s="7" customFormat="1" ht="16.5" customHeight="1">
      <c r="B123" s="28"/>
      <c r="C123" s="26"/>
      <c r="D123" s="19"/>
      <c r="E123" s="27"/>
      <c r="F123" s="27"/>
      <c r="G123" s="19"/>
      <c r="H123" s="19"/>
      <c r="I123" s="6"/>
      <c r="J123" s="11"/>
    </row>
    <row r="124" spans="2:10" s="7" customFormat="1" ht="16.5" customHeight="1">
      <c r="B124" s="28"/>
      <c r="C124" s="26"/>
      <c r="D124" s="19"/>
      <c r="E124" s="27"/>
      <c r="F124" s="27"/>
      <c r="G124" s="19"/>
      <c r="H124" s="19"/>
      <c r="I124" s="6"/>
      <c r="J124" s="11"/>
    </row>
    <row r="125" spans="2:10" s="7" customFormat="1" ht="16.5" customHeight="1">
      <c r="B125" s="28"/>
      <c r="C125" s="26"/>
      <c r="D125" s="19"/>
      <c r="E125" s="27"/>
      <c r="F125" s="27"/>
      <c r="G125" s="19"/>
      <c r="H125" s="19"/>
      <c r="I125" s="6"/>
      <c r="J125" s="11"/>
    </row>
    <row r="126" spans="2:10" s="7" customFormat="1" ht="16.5" customHeight="1">
      <c r="B126" s="28"/>
      <c r="C126" s="26"/>
      <c r="D126" s="19"/>
      <c r="E126" s="27"/>
      <c r="F126" s="27"/>
      <c r="G126" s="19"/>
      <c r="H126" s="19"/>
      <c r="I126" s="6"/>
      <c r="J126" s="11"/>
    </row>
    <row r="127" spans="2:10" s="7" customFormat="1" ht="16.5" customHeight="1">
      <c r="B127" s="28"/>
      <c r="C127" s="26"/>
      <c r="D127" s="19"/>
      <c r="E127" s="27"/>
      <c r="F127" s="27"/>
      <c r="G127" s="19"/>
      <c r="H127" s="19"/>
      <c r="I127" s="6"/>
      <c r="J127" s="11"/>
    </row>
    <row r="128" spans="2:10" s="7" customFormat="1" ht="16.5" customHeight="1">
      <c r="B128" s="28"/>
      <c r="C128" s="26"/>
      <c r="D128" s="19"/>
      <c r="E128" s="27"/>
      <c r="F128" s="27"/>
      <c r="G128" s="19"/>
      <c r="H128" s="19"/>
      <c r="I128" s="6"/>
      <c r="J128" s="11"/>
    </row>
    <row r="129" spans="2:10" s="7" customFormat="1" ht="16.5" customHeight="1">
      <c r="B129" s="28"/>
      <c r="C129" s="26"/>
      <c r="D129" s="19"/>
      <c r="E129" s="27"/>
      <c r="F129" s="27"/>
      <c r="G129" s="19"/>
      <c r="H129" s="19"/>
      <c r="I129" s="6"/>
      <c r="J129" s="11"/>
    </row>
    <row r="130" spans="2:10" s="7" customFormat="1" ht="16.5" customHeight="1">
      <c r="B130" s="28"/>
      <c r="C130" s="26"/>
      <c r="D130" s="19"/>
      <c r="E130" s="27"/>
      <c r="F130" s="27"/>
      <c r="G130" s="19"/>
      <c r="H130" s="19"/>
      <c r="I130" s="6"/>
      <c r="J130" s="11"/>
    </row>
    <row r="131" spans="2:10" s="7" customFormat="1" ht="16.5" customHeight="1">
      <c r="B131" s="28"/>
      <c r="C131" s="26"/>
      <c r="D131" s="19"/>
      <c r="E131" s="27"/>
      <c r="F131" s="27"/>
      <c r="G131" s="19"/>
      <c r="H131" s="19"/>
      <c r="I131" s="6"/>
      <c r="J131" s="11"/>
    </row>
    <row r="132" spans="2:10" s="7" customFormat="1" ht="16.5" customHeight="1">
      <c r="B132" s="28"/>
      <c r="C132" s="26"/>
      <c r="D132" s="19"/>
      <c r="E132" s="27"/>
      <c r="F132" s="27"/>
      <c r="G132" s="19"/>
      <c r="H132" s="19"/>
      <c r="I132" s="6"/>
      <c r="J132" s="11"/>
    </row>
    <row r="133" spans="2:10" s="7" customFormat="1" ht="16.5" customHeight="1">
      <c r="B133" s="28"/>
      <c r="C133" s="26"/>
      <c r="D133" s="19"/>
      <c r="E133" s="27"/>
      <c r="F133" s="27"/>
      <c r="G133" s="19"/>
      <c r="H133" s="19"/>
      <c r="I133" s="6"/>
      <c r="J133" s="11"/>
    </row>
    <row r="134" spans="2:10" s="7" customFormat="1" ht="16.5" customHeight="1">
      <c r="B134" s="28"/>
      <c r="C134" s="26"/>
      <c r="D134" s="19"/>
      <c r="E134" s="27"/>
      <c r="F134" s="27"/>
      <c r="G134" s="19"/>
      <c r="H134" s="19"/>
      <c r="I134" s="6"/>
      <c r="J134" s="11"/>
    </row>
    <row r="135" spans="2:10" s="7" customFormat="1" ht="16.5" customHeight="1">
      <c r="B135" s="28"/>
      <c r="C135" s="26"/>
      <c r="D135" s="19"/>
      <c r="E135" s="27"/>
      <c r="F135" s="27"/>
      <c r="G135" s="19"/>
      <c r="H135" s="19"/>
      <c r="I135" s="6"/>
      <c r="J135" s="11"/>
    </row>
    <row r="136" spans="2:10" s="7" customFormat="1" ht="16.5" customHeight="1">
      <c r="B136" s="28"/>
      <c r="C136" s="26"/>
      <c r="D136" s="19"/>
      <c r="E136" s="27"/>
      <c r="F136" s="27"/>
      <c r="G136" s="19"/>
      <c r="H136" s="19"/>
      <c r="I136" s="6"/>
      <c r="J136" s="11"/>
    </row>
    <row r="137" spans="2:10" s="7" customFormat="1" ht="16.5" customHeight="1">
      <c r="B137" s="28"/>
      <c r="C137" s="26"/>
      <c r="D137" s="19"/>
      <c r="E137" s="27"/>
      <c r="F137" s="27"/>
      <c r="G137" s="19"/>
      <c r="H137" s="19"/>
      <c r="I137" s="6"/>
      <c r="J137" s="11"/>
    </row>
    <row r="138" spans="2:10" s="7" customFormat="1" ht="16.5" customHeight="1">
      <c r="B138" s="28"/>
      <c r="C138" s="26"/>
      <c r="D138" s="19"/>
      <c r="E138" s="27"/>
      <c r="F138" s="27"/>
      <c r="G138" s="19"/>
      <c r="H138" s="19"/>
      <c r="I138" s="6"/>
      <c r="J138" s="11"/>
    </row>
    <row r="139" spans="2:10" s="7" customFormat="1" ht="16.5" customHeight="1">
      <c r="B139" s="28"/>
      <c r="C139" s="26"/>
      <c r="D139" s="19"/>
      <c r="E139" s="27"/>
      <c r="F139" s="27"/>
      <c r="G139" s="19"/>
      <c r="H139" s="19"/>
      <c r="I139" s="6"/>
      <c r="J139" s="11"/>
    </row>
    <row r="140" spans="2:10" s="7" customFormat="1" ht="16.5" customHeight="1">
      <c r="B140" s="28"/>
      <c r="C140" s="26"/>
      <c r="D140" s="19"/>
      <c r="E140" s="27"/>
      <c r="F140" s="27"/>
      <c r="G140" s="19"/>
      <c r="H140" s="19"/>
      <c r="I140" s="6"/>
      <c r="J140" s="11"/>
    </row>
    <row r="141" spans="2:10" s="7" customFormat="1" ht="16.5" customHeight="1">
      <c r="B141" s="28"/>
      <c r="C141" s="26"/>
      <c r="D141" s="19"/>
      <c r="E141" s="27"/>
      <c r="F141" s="27"/>
      <c r="G141" s="19"/>
      <c r="H141" s="19"/>
      <c r="I141" s="6"/>
      <c r="J141" s="11"/>
    </row>
    <row r="142" spans="2:10" s="7" customFormat="1" ht="16.5" customHeight="1">
      <c r="B142" s="28"/>
      <c r="C142" s="26"/>
      <c r="D142" s="19"/>
      <c r="E142" s="27"/>
      <c r="F142" s="27"/>
      <c r="G142" s="19"/>
      <c r="H142" s="19"/>
      <c r="I142" s="6"/>
      <c r="J142" s="11"/>
    </row>
    <row r="143" spans="2:10" s="7" customFormat="1" ht="16.5" customHeight="1">
      <c r="B143" s="28"/>
      <c r="C143" s="26"/>
      <c r="D143" s="19"/>
      <c r="E143" s="27"/>
      <c r="F143" s="27"/>
      <c r="G143" s="19"/>
      <c r="H143" s="19"/>
      <c r="I143" s="6"/>
      <c r="J143" s="11"/>
    </row>
    <row r="144" spans="2:10" s="7" customFormat="1" ht="16.5" customHeight="1">
      <c r="B144" s="28"/>
      <c r="C144" s="26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28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28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28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28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28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28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28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28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28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28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28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28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28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28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28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28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28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28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28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28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28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28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28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28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28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28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28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28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28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28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28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28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28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28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28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28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28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28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28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28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28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28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28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28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28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28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28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28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28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28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28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28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28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28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28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28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5">
      <c r="B201" s="8"/>
      <c r="C201" s="1"/>
      <c r="D201" s="1"/>
      <c r="E201" s="1"/>
      <c r="F201" s="1"/>
      <c r="G201" s="1"/>
      <c r="H201" s="1"/>
      <c r="I201" s="6"/>
      <c r="J201" s="12"/>
    </row>
    <row r="202" spans="2:9" ht="14.25">
      <c r="B202" s="8"/>
      <c r="I202" s="8"/>
    </row>
    <row r="203" spans="2:9" ht="14.25">
      <c r="B203" s="8"/>
      <c r="I203" s="8"/>
    </row>
  </sheetData>
  <sheetProtection/>
  <mergeCells count="8">
    <mergeCell ref="B7:B33"/>
    <mergeCell ref="H1:H4"/>
    <mergeCell ref="B1:B4"/>
    <mergeCell ref="C1:C4"/>
    <mergeCell ref="D1:D4"/>
    <mergeCell ref="E1:E4"/>
    <mergeCell ref="F1:F4"/>
    <mergeCell ref="G1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 Sítek</cp:lastModifiedBy>
  <cp:lastPrinted>2019-12-16T22:02:29Z</cp:lastPrinted>
  <dcterms:created xsi:type="dcterms:W3CDTF">2009-02-02T09:40:44Z</dcterms:created>
  <dcterms:modified xsi:type="dcterms:W3CDTF">2020-01-28T08:45:15Z</dcterms:modified>
  <cp:category/>
  <cp:version/>
  <cp:contentType/>
  <cp:contentStatus/>
</cp:coreProperties>
</file>