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8592" yWindow="65488" windowWidth="10032" windowHeight="9156" activeTab="1"/>
  </bookViews>
  <sheets>
    <sheet name="220180990 Slaboproud EPS" sheetId="11" r:id="rId1"/>
    <sheet name="220180997 Slaboproud EZS" sheetId="9" r:id="rId2"/>
    <sheet name="220180999 Slaboproud strukt.kab" sheetId="10" r:id="rId3"/>
  </sheets>
  <externalReferences>
    <externalReference r:id="rId6"/>
    <externalReference r:id="rId7"/>
    <externalReference r:id="rId8"/>
  </externalReferences>
  <definedNames>
    <definedName name="CenaCelkem">'[1]Stavba'!$G$29</definedName>
    <definedName name="Ceník">'[2]Cenik'!$A$2:$F$10905</definedName>
    <definedName name="CisloRozpoctu">'[3]Krycí list'!$C$2</definedName>
    <definedName name="cislostavby">'[3]Krycí list'!$A$7</definedName>
    <definedName name="DPHSni">'[1]Stavba'!$G$24</definedName>
    <definedName name="DPHZakl">'[1]Stavba'!$G$26</definedName>
    <definedName name="Mena">'[1]Stavba'!$J$29</definedName>
    <definedName name="NazevRozpoctu">'[3]Krycí list'!$D$2</definedName>
    <definedName name="nazevstavby">'[3]Krycí list'!$C$7</definedName>
    <definedName name="PocetMJ">#REF!</definedName>
    <definedName name="SazbaDPH1">'[3]Krycí list'!$C$30</definedName>
    <definedName name="SazbaDPH2">'[3]Krycí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ladDPHSni">'[1]Stavba'!$G$23</definedName>
    <definedName name="ZakladDPHZakl">'[1]Stavba'!$G$25</definedName>
  </definedNames>
  <calcPr calcId="125725"/>
</workbook>
</file>

<file path=xl/sharedStrings.xml><?xml version="1.0" encoding="utf-8"?>
<sst xmlns="http://schemas.openxmlformats.org/spreadsheetml/2006/main" count="221" uniqueCount="107">
  <si>
    <t>m</t>
  </si>
  <si>
    <t>Dodávka</t>
  </si>
  <si>
    <t>Montáž</t>
  </si>
  <si>
    <t>ks</t>
  </si>
  <si>
    <t>CELKEM</t>
  </si>
  <si>
    <t xml:space="preserve">Položkový rozpočet </t>
  </si>
  <si>
    <t>Stavba :</t>
  </si>
  <si>
    <t>15077 Vrbno pod Pradědem - nová hala TWI</t>
  </si>
  <si>
    <t>Rozpočet:</t>
  </si>
  <si>
    <t>08</t>
  </si>
  <si>
    <t>Objekt :</t>
  </si>
  <si>
    <t>Elektromontáže</t>
  </si>
  <si>
    <t>P.č.</t>
  </si>
  <si>
    <t>Název položky</t>
  </si>
  <si>
    <t>MJ</t>
  </si>
  <si>
    <t>množství</t>
  </si>
  <si>
    <t>08 Elektromontáže -sdělovací , signální a zabezp.zařízení</t>
  </si>
  <si>
    <t xml:space="preserve">           Dodávka</t>
  </si>
  <si>
    <t xml:space="preserve">           Montáž</t>
  </si>
  <si>
    <t xml:space="preserve">    cena / MJ      €</t>
  </si>
  <si>
    <t>CELKEM          ( € )</t>
  </si>
  <si>
    <t>Díl: 220180999</t>
  </si>
  <si>
    <t>Díl: 220180997</t>
  </si>
  <si>
    <t>Celkem Slaboproud - strukturovaná kabeláž €</t>
  </si>
  <si>
    <t xml:space="preserve">Slaboproud EZS -rozvod el.zabezpešovací signalizace - montáž </t>
  </si>
  <si>
    <t>Celkem Slaboproud - EZS €</t>
  </si>
  <si>
    <t>Rekapitulace rozpočtových nákladů - strukturovaná kabeláž</t>
  </si>
  <si>
    <t>Rekapitulace rozpočtových nákladů  -EZS</t>
  </si>
  <si>
    <t xml:space="preserve">TRITON datový závěsný rozvaděč RBA-18-AS5-CAX-A6 18U </t>
  </si>
  <si>
    <t>Patch panel 19" UTP 24 port CAT5E LSA 1U s vyv.lištou</t>
  </si>
  <si>
    <t xml:space="preserve">Zásuvka SX9 bílá na omítku 2xRJ45 UTP CAT5E </t>
  </si>
  <si>
    <t>Krabice - box bílá pod zásuvku SX9</t>
  </si>
  <si>
    <t>UTP drát CAT5E - 4 x 2 x 0,5 datový kabel z plné mědi</t>
  </si>
  <si>
    <t>Žlab drátěný 100x50 vč. konzol</t>
  </si>
  <si>
    <t xml:space="preserve">LV 40x20 Elektroinstalační lišta </t>
  </si>
  <si>
    <t>Proměření trasy vč. vystavení protokolu CAT5e</t>
  </si>
  <si>
    <t>protipožární prostupy HILTI vč. nalepení štítku</t>
  </si>
  <si>
    <t>průraz otvoru do 600mm</t>
  </si>
  <si>
    <t>Slaboproud strukturovaná kabeláž  montáž + dodávka</t>
  </si>
  <si>
    <t>ZX8</t>
  </si>
  <si>
    <t>expander 8 vstupů</t>
  </si>
  <si>
    <t>K641</t>
  </si>
  <si>
    <t>LCD klávesnice s dvouřádkovým modrým displejem určená pro ovládání a zobrazování informací o stavu ústředny DIGIPLEX, včetně uzamykatelného krytu</t>
  </si>
  <si>
    <t>BOX E</t>
  </si>
  <si>
    <t>Univerzální plechový box pro montáž na zeď, určený pro instalaci expandérů a dalších modulů.</t>
  </si>
  <si>
    <t>DX40PLUSI</t>
  </si>
  <si>
    <t>Duální detektor s dosahem 12m, tvarováním detekčního diagramu a antimaskingem</t>
  </si>
  <si>
    <t>RX40QZD</t>
  </si>
  <si>
    <t>PIR detektor s půlkulovou čočkou a dosahem 12m</t>
  </si>
  <si>
    <t>SB2</t>
  </si>
  <si>
    <t>Nezálohovaná plastová vnitřní siréna 104dB/1m</t>
  </si>
  <si>
    <t>FA1W</t>
  </si>
  <si>
    <t>Kloubový držák na stěnu pro detektory DX a RX</t>
  </si>
  <si>
    <t>FI-H08</t>
  </si>
  <si>
    <t xml:space="preserve">Stíněný kabel 8x Cu drát průměr 0,5 mm, PVC plášť 
</t>
  </si>
  <si>
    <t>SUPERBUS AB01</t>
  </si>
  <si>
    <t xml:space="preserve">Stíněný kabel 2x2 Cu drát průměr 0,5 mm, 2x Cu drát průměr 1 mm, PVC plášť </t>
  </si>
  <si>
    <t xml:space="preserve">Slaboproud EZS -rozvod el.zabezpešovací signalizace - montáž  </t>
  </si>
  <si>
    <t>Projekt skutečného provedení</t>
  </si>
  <si>
    <t>003</t>
  </si>
  <si>
    <t>Projektová dokumentace</t>
  </si>
  <si>
    <t>požární hmota  - včetně značení prostupů</t>
  </si>
  <si>
    <t>Rekapitulace rozpočtových nákladů  - EPS</t>
  </si>
  <si>
    <t>Celkem Slaboproud - EPS €</t>
  </si>
  <si>
    <t>Díl: 220180990</t>
  </si>
  <si>
    <t>Ústředna EPS IQ8control M VdS G 299044</t>
  </si>
  <si>
    <t>Aku 18-12 akumulátor 12V/18Ah</t>
  </si>
  <si>
    <t>Mikromodulová karta Q8control M tři pozice pro MM</t>
  </si>
  <si>
    <t>Optický kouřový hlásič PAM série IQ8Quad - VdS G 204060</t>
  </si>
  <si>
    <t>Sokl hlásiče v základní verzi pro hlásiče IQ8Quad</t>
  </si>
  <si>
    <t>Elektronika tlačítka IQ8  s oddělovačem</t>
  </si>
  <si>
    <t>Multifunkční siréna červená 12,24V103dB, IP54</t>
  </si>
  <si>
    <t>Síťový zdroj 24VDC/2A, 17Ah</t>
  </si>
  <si>
    <t xml:space="preserve">Lineární teplotní hlásič LWM-1 </t>
  </si>
  <si>
    <t xml:space="preserve">Resetmodul pro lineární a plamenné hlásiče </t>
  </si>
  <si>
    <t>Kabel PH120- R 2x1,5 třída reakce na oheň B2(ca)s1d0, funkční odolnost při požáru</t>
  </si>
  <si>
    <t>Kabel  PH120- R 1x2x0,8 stíněný, třída reakce na oheň B2(ca)s1d0, funkční odolnost při požáru</t>
  </si>
  <si>
    <t>Požárně odolná krabice na omítku, 105x105x40mm, keramická svorkovnice, pvč. kotev a šrooubů</t>
  </si>
  <si>
    <t>Požární příchytka 6-8mm/M6</t>
  </si>
  <si>
    <t>žlab 62/50 F</t>
  </si>
  <si>
    <t>závěs žlabu 62/50 F</t>
  </si>
  <si>
    <t>Závitové tyče, kotvy, matice, spojky, apod.</t>
  </si>
  <si>
    <t>Měření kontinuity smyčky</t>
  </si>
  <si>
    <t xml:space="preserve"> -S Uvedení PÚ do trvalého provozu</t>
  </si>
  <si>
    <t xml:space="preserve"> -S Revize požání ústředny</t>
  </si>
  <si>
    <t>Montáž kabelového žlabu požárního 62/50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</si>
  <si>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</si>
  <si>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</si>
  <si>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</si>
  <si>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</si>
  <si>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</si>
  <si>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</si>
  <si>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</si>
  <si>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</si>
  <si>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</si>
  <si>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</si>
  <si>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</si>
  <si>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</si>
  <si>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</si>
  <si>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</si>
  <si>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</si>
  <si>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</si>
  <si>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</si>
  <si>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</si>
  <si>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</si>
  <si>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16</t>
  </si>
  <si>
    <t>Slaboproud EPS -rozvod požár. signalizace - montáž + dodávka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</si>
</sst>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#,##0\ [$€-1]"/>
    <numFmt numFmtId="166" formatCode="#,##0.00\ &quot;Kč&quot;"/>
    <numFmt numFmtId="167" formatCode="#,##0.00\ _K_č"/>
    <numFmt numFmtId="168" formatCode="0_)"/>
    <numFmt numFmtId="169" formatCode="0.00E+00_)"/>
  </numFmts>
  <fonts count="15">
    <font>
      <sz val="8"/>
      <name val="Trebuchet MS"/>
      <family val="2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sz val="10"/>
      <name val="Helv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u val="single"/>
      <sz val="9"/>
      <name val="Arial CE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"/>
      <family val="2"/>
    </font>
    <font>
      <sz val="8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dashed"/>
      <bottom style="dashed"/>
    </border>
    <border>
      <left style="thin"/>
      <right style="thin"/>
      <top style="dashed"/>
      <bottom style="dashed"/>
    </border>
    <border>
      <left style="thin">
        <color indexed="8"/>
      </left>
      <right/>
      <top style="dashed"/>
      <bottom style="dashed"/>
    </border>
    <border>
      <left style="thin">
        <color indexed="8"/>
      </left>
      <right style="thin">
        <color indexed="8"/>
      </right>
      <top style="dashed"/>
      <bottom style="dashed"/>
    </border>
    <border>
      <left style="thin">
        <color indexed="8"/>
      </left>
      <right/>
      <top style="dashed"/>
      <bottom style="thin"/>
    </border>
    <border>
      <left style="thin">
        <color indexed="8"/>
      </left>
      <right style="thin">
        <color indexed="8"/>
      </right>
      <top style="dashed"/>
      <bottom style="thin"/>
    </border>
    <border>
      <left style="thin"/>
      <right style="thin"/>
      <top style="dashed"/>
      <bottom style="thin"/>
    </border>
    <border>
      <left/>
      <right/>
      <top style="thin"/>
      <bottom style="dashed"/>
    </border>
    <border>
      <left/>
      <right/>
      <top style="dashed"/>
      <bottom style="dashed"/>
    </border>
    <border>
      <left/>
      <right/>
      <top style="dashed"/>
      <bottom style="thin"/>
    </border>
    <border>
      <left style="thin"/>
      <right style="thin"/>
      <top style="dashed"/>
      <bottom style="hair"/>
    </border>
    <border>
      <left style="thin"/>
      <right/>
      <top style="dashed"/>
      <bottom/>
    </border>
    <border>
      <left style="thin"/>
      <right style="thin"/>
      <top style="dashed"/>
      <bottom/>
    </border>
    <border>
      <left/>
      <right style="thin"/>
      <top style="thin"/>
      <bottom style="dashed"/>
    </border>
    <border>
      <left/>
      <right style="thin"/>
      <top style="dashed"/>
      <bottom style="dashed"/>
    </border>
    <border>
      <left/>
      <right style="thin"/>
      <top style="dashed"/>
      <bottom style="thin"/>
    </border>
    <border>
      <left/>
      <right/>
      <top style="dashed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</cellStyleXfs>
  <cellXfs count="159">
    <xf numFmtId="0" fontId="0" fillId="0" borderId="0" xfId="0"/>
    <xf numFmtId="0" fontId="3" fillId="0" borderId="0" xfId="23">
      <alignment/>
      <protection/>
    </xf>
    <xf numFmtId="0" fontId="5" fillId="0" borderId="0" xfId="23" applyFont="1" applyAlignment="1">
      <alignment vertical="center"/>
      <protection/>
    </xf>
    <xf numFmtId="0" fontId="3" fillId="0" borderId="0" xfId="23" applyFont="1">
      <alignment/>
      <protection/>
    </xf>
    <xf numFmtId="0" fontId="3" fillId="0" borderId="0" xfId="23" applyFont="1" applyAlignment="1">
      <alignment horizontal="center"/>
      <protection/>
    </xf>
    <xf numFmtId="0" fontId="1" fillId="0" borderId="1" xfId="27" applyFont="1" applyBorder="1" applyAlignment="1" applyProtection="1">
      <alignment horizontal="center"/>
      <protection/>
    </xf>
    <xf numFmtId="49" fontId="10" fillId="0" borderId="2" xfId="27" applyNumberFormat="1" applyFont="1" applyBorder="1" applyProtection="1">
      <alignment/>
      <protection/>
    </xf>
    <xf numFmtId="0" fontId="1" fillId="0" borderId="2" xfId="27" applyFont="1" applyBorder="1" applyProtection="1">
      <alignment/>
      <protection/>
    </xf>
    <xf numFmtId="0" fontId="11" fillId="0" borderId="3" xfId="27" applyFont="1" applyBorder="1" applyAlignment="1" applyProtection="1">
      <alignment horizontal="right"/>
      <protection/>
    </xf>
    <xf numFmtId="49" fontId="1" fillId="0" borderId="2" xfId="27" applyNumberFormat="1" applyFont="1" applyBorder="1" applyAlignment="1" applyProtection="1">
      <alignment horizontal="left"/>
      <protection/>
    </xf>
    <xf numFmtId="0" fontId="1" fillId="0" borderId="4" xfId="27" applyFont="1" applyBorder="1" applyProtection="1">
      <alignment/>
      <protection/>
    </xf>
    <xf numFmtId="0" fontId="5" fillId="0" borderId="0" xfId="23" applyFont="1" applyAlignment="1" applyProtection="1">
      <alignment vertical="center"/>
      <protection/>
    </xf>
    <xf numFmtId="49" fontId="1" fillId="0" borderId="5" xfId="27" applyNumberFormat="1" applyFont="1" applyBorder="1" applyAlignment="1" applyProtection="1">
      <alignment horizontal="center"/>
      <protection/>
    </xf>
    <xf numFmtId="0" fontId="5" fillId="0" borderId="0" xfId="23" applyFont="1" applyAlignment="1" applyProtection="1">
      <alignment horizontal="center" vertical="center"/>
      <protection/>
    </xf>
    <xf numFmtId="0" fontId="5" fillId="0" borderId="0" xfId="23" applyFont="1" applyProtection="1">
      <alignment/>
      <protection/>
    </xf>
    <xf numFmtId="0" fontId="5" fillId="0" borderId="0" xfId="23" applyFont="1" applyAlignment="1" applyProtection="1">
      <alignment horizontal="center"/>
      <protection/>
    </xf>
    <xf numFmtId="0" fontId="8" fillId="0" borderId="0" xfId="23" applyFont="1" applyProtection="1">
      <alignment/>
      <protection/>
    </xf>
    <xf numFmtId="1" fontId="5" fillId="0" borderId="0" xfId="23" applyNumberFormat="1" applyFont="1" applyAlignment="1" applyProtection="1">
      <alignment vertical="center"/>
      <protection/>
    </xf>
    <xf numFmtId="0" fontId="5" fillId="0" borderId="6" xfId="23" applyFont="1" applyBorder="1" applyAlignment="1" applyProtection="1">
      <alignment horizontal="center" vertical="center"/>
      <protection/>
    </xf>
    <xf numFmtId="0" fontId="5" fillId="0" borderId="6" xfId="23" applyFont="1" applyBorder="1" applyProtection="1">
      <alignment/>
      <protection/>
    </xf>
    <xf numFmtId="0" fontId="5" fillId="0" borderId="6" xfId="23" applyFont="1" applyBorder="1" applyAlignment="1" applyProtection="1">
      <alignment horizontal="center"/>
      <protection/>
    </xf>
    <xf numFmtId="0" fontId="5" fillId="0" borderId="6" xfId="23" applyFont="1" applyBorder="1" applyAlignment="1" applyProtection="1">
      <alignment vertical="center"/>
      <protection/>
    </xf>
    <xf numFmtId="1" fontId="5" fillId="0" borderId="6" xfId="23" applyNumberFormat="1" applyFont="1" applyBorder="1" applyAlignment="1" applyProtection="1">
      <alignment vertical="center"/>
      <protection/>
    </xf>
    <xf numFmtId="165" fontId="5" fillId="0" borderId="6" xfId="23" applyNumberFormat="1" applyFont="1" applyBorder="1" applyAlignment="1" applyProtection="1">
      <alignment vertical="center"/>
      <protection/>
    </xf>
    <xf numFmtId="1" fontId="6" fillId="0" borderId="0" xfId="23" applyNumberFormat="1" applyFont="1" applyAlignment="1" applyProtection="1">
      <alignment vertical="center"/>
      <protection/>
    </xf>
    <xf numFmtId="0" fontId="6" fillId="0" borderId="6" xfId="23" applyFont="1" applyBorder="1" applyProtection="1">
      <alignment/>
      <protection/>
    </xf>
    <xf numFmtId="0" fontId="6" fillId="0" borderId="6" xfId="23" applyFont="1" applyBorder="1" applyAlignment="1" applyProtection="1">
      <alignment horizontal="center"/>
      <protection/>
    </xf>
    <xf numFmtId="0" fontId="6" fillId="0" borderId="6" xfId="23" applyFont="1" applyBorder="1" applyAlignment="1" applyProtection="1">
      <alignment vertical="center"/>
      <protection/>
    </xf>
    <xf numFmtId="1" fontId="6" fillId="0" borderId="6" xfId="23" applyNumberFormat="1" applyFont="1" applyBorder="1" applyAlignment="1" applyProtection="1">
      <alignment vertical="center"/>
      <protection/>
    </xf>
    <xf numFmtId="165" fontId="6" fillId="0" borderId="7" xfId="23" applyNumberFormat="1" applyFont="1" applyBorder="1" applyAlignment="1" applyProtection="1">
      <alignment vertical="center"/>
      <protection/>
    </xf>
    <xf numFmtId="0" fontId="6" fillId="0" borderId="0" xfId="23" applyFont="1" applyAlignment="1" applyProtection="1">
      <alignment vertical="center"/>
      <protection/>
    </xf>
    <xf numFmtId="0" fontId="6" fillId="0" borderId="0" xfId="23" applyFont="1" applyAlignment="1" applyProtection="1">
      <alignment horizontal="center" vertical="center"/>
      <protection/>
    </xf>
    <xf numFmtId="0" fontId="6" fillId="0" borderId="0" xfId="23" applyFont="1" applyProtection="1">
      <alignment/>
      <protection/>
    </xf>
    <xf numFmtId="0" fontId="6" fillId="0" borderId="0" xfId="23" applyFont="1" applyAlignment="1" applyProtection="1">
      <alignment horizontal="center"/>
      <protection/>
    </xf>
    <xf numFmtId="0" fontId="7" fillId="2" borderId="8" xfId="23" applyFont="1" applyFill="1" applyBorder="1" applyAlignment="1" applyProtection="1">
      <alignment vertical="center"/>
      <protection/>
    </xf>
    <xf numFmtId="0" fontId="7" fillId="2" borderId="9" xfId="23" applyFont="1" applyFill="1" applyBorder="1" applyAlignment="1" applyProtection="1">
      <alignment vertical="center"/>
      <protection/>
    </xf>
    <xf numFmtId="0" fontId="13" fillId="2" borderId="10" xfId="0" applyFont="1" applyFill="1" applyBorder="1" applyAlignment="1" applyProtection="1">
      <alignment vertical="top"/>
      <protection/>
    </xf>
    <xf numFmtId="49" fontId="13" fillId="2" borderId="11" xfId="0" applyNumberFormat="1" applyFont="1" applyFill="1" applyBorder="1" applyAlignment="1" applyProtection="1">
      <alignment vertical="top"/>
      <protection/>
    </xf>
    <xf numFmtId="0" fontId="12" fillId="3" borderId="8" xfId="23" applyFont="1" applyFill="1" applyBorder="1" applyAlignment="1" applyProtection="1">
      <alignment horizontal="left" vertical="center"/>
      <protection/>
    </xf>
    <xf numFmtId="164" fontId="12" fillId="3" borderId="12" xfId="23" applyNumberFormat="1" applyFont="1" applyFill="1" applyBorder="1" applyAlignment="1" applyProtection="1">
      <alignment horizontal="right" vertical="center"/>
      <protection/>
    </xf>
    <xf numFmtId="0" fontId="3" fillId="0" borderId="0" xfId="23" applyFont="1" applyProtection="1">
      <alignment/>
      <protection/>
    </xf>
    <xf numFmtId="0" fontId="3" fillId="0" borderId="0" xfId="23" applyFont="1" applyAlignment="1" applyProtection="1">
      <alignment horizontal="center"/>
      <protection/>
    </xf>
    <xf numFmtId="0" fontId="5" fillId="2" borderId="8" xfId="23" applyFont="1" applyFill="1" applyBorder="1" applyAlignment="1" applyProtection="1">
      <alignment horizontal="center" vertical="center"/>
      <protection/>
    </xf>
    <xf numFmtId="0" fontId="5" fillId="2" borderId="12" xfId="23" applyFont="1" applyFill="1" applyBorder="1" applyAlignment="1" applyProtection="1">
      <alignment horizontal="center" vertical="center"/>
      <protection/>
    </xf>
    <xf numFmtId="0" fontId="5" fillId="2" borderId="12" xfId="23" applyFont="1" applyFill="1" applyBorder="1" applyAlignment="1" applyProtection="1">
      <alignment vertical="center"/>
      <protection/>
    </xf>
    <xf numFmtId="0" fontId="6" fillId="0" borderId="12" xfId="23" applyFont="1" applyBorder="1" applyAlignment="1" applyProtection="1">
      <alignment horizontal="center" vertical="center"/>
      <protection/>
    </xf>
    <xf numFmtId="0" fontId="6" fillId="0" borderId="12" xfId="23" applyFont="1" applyBorder="1" applyAlignment="1" applyProtection="1">
      <alignment horizontal="left" vertical="center"/>
      <protection/>
    </xf>
    <xf numFmtId="0" fontId="6" fillId="0" borderId="8" xfId="23" applyFont="1" applyBorder="1" applyAlignment="1" applyProtection="1">
      <alignment horizontal="center" vertical="center"/>
      <protection/>
    </xf>
    <xf numFmtId="164" fontId="6" fillId="0" borderId="12" xfId="23" applyNumberFormat="1" applyFont="1" applyBorder="1" applyAlignment="1" applyProtection="1">
      <alignment horizontal="center" vertical="center"/>
      <protection/>
    </xf>
    <xf numFmtId="0" fontId="0" fillId="0" borderId="0" xfId="0" applyBorder="1"/>
    <xf numFmtId="0" fontId="12" fillId="0" borderId="13" xfId="23" applyFont="1" applyBorder="1" applyAlignment="1" applyProtection="1">
      <alignment horizontal="left" vertical="center"/>
      <protection/>
    </xf>
    <xf numFmtId="164" fontId="12" fillId="0" borderId="14" xfId="23" applyNumberFormat="1" applyFont="1" applyBorder="1" applyAlignment="1" applyProtection="1">
      <alignment horizontal="right" vertical="center"/>
      <protection/>
    </xf>
    <xf numFmtId="0" fontId="12" fillId="0" borderId="15" xfId="23" applyFont="1" applyBorder="1" applyAlignment="1" applyProtection="1">
      <alignment horizontal="left" vertical="center"/>
      <protection/>
    </xf>
    <xf numFmtId="164" fontId="12" fillId="0" borderId="16" xfId="23" applyNumberFormat="1" applyFont="1" applyBorder="1" applyAlignment="1" applyProtection="1">
      <alignment horizontal="right" vertical="center"/>
      <protection/>
    </xf>
    <xf numFmtId="0" fontId="12" fillId="0" borderId="17" xfId="23" applyFont="1" applyBorder="1" applyAlignment="1" applyProtection="1">
      <alignment horizontal="left" vertical="center"/>
      <protection/>
    </xf>
    <xf numFmtId="164" fontId="12" fillId="0" borderId="18" xfId="23" applyNumberFormat="1" applyFont="1" applyBorder="1" applyAlignment="1" applyProtection="1">
      <alignment horizontal="right" vertical="center"/>
      <protection/>
    </xf>
    <xf numFmtId="0" fontId="12" fillId="0" borderId="19" xfId="23" applyFont="1" applyBorder="1" applyAlignment="1" applyProtection="1">
      <alignment horizontal="left" vertical="center"/>
      <protection/>
    </xf>
    <xf numFmtId="164" fontId="12" fillId="0" borderId="20" xfId="23" applyNumberFormat="1" applyFont="1" applyBorder="1" applyAlignment="1" applyProtection="1">
      <alignment horizontal="right" vertical="center"/>
      <protection/>
    </xf>
    <xf numFmtId="164" fontId="12" fillId="0" borderId="21" xfId="23" applyNumberFormat="1" applyFont="1" applyBorder="1" applyAlignment="1" applyProtection="1">
      <alignment horizontal="right" vertical="center"/>
      <protection/>
    </xf>
    <xf numFmtId="0" fontId="12" fillId="0" borderId="14" xfId="23" applyFont="1" applyBorder="1" applyAlignment="1" applyProtection="1">
      <alignment horizontal="center" vertical="center"/>
      <protection/>
    </xf>
    <xf numFmtId="0" fontId="12" fillId="0" borderId="16" xfId="23" applyFont="1" applyBorder="1" applyAlignment="1" applyProtection="1">
      <alignment horizontal="center" vertical="center"/>
      <protection/>
    </xf>
    <xf numFmtId="0" fontId="12" fillId="0" borderId="21" xfId="23" applyFont="1" applyBorder="1" applyAlignment="1" applyProtection="1">
      <alignment horizontal="center" vertical="center"/>
      <protection/>
    </xf>
    <xf numFmtId="0" fontId="12" fillId="0" borderId="22" xfId="0" applyFont="1" applyBorder="1" applyProtection="1">
      <protection/>
    </xf>
    <xf numFmtId="0" fontId="12" fillId="0" borderId="14" xfId="0" applyFont="1" applyBorder="1" applyProtection="1">
      <protection/>
    </xf>
    <xf numFmtId="0" fontId="12" fillId="0" borderId="23" xfId="0" applyFont="1" applyBorder="1" applyProtection="1">
      <protection/>
    </xf>
    <xf numFmtId="0" fontId="12" fillId="0" borderId="16" xfId="0" applyFont="1" applyBorder="1" applyProtection="1">
      <protection/>
    </xf>
    <xf numFmtId="0" fontId="12" fillId="0" borderId="24" xfId="0" applyFont="1" applyBorder="1" applyProtection="1">
      <protection/>
    </xf>
    <xf numFmtId="0" fontId="12" fillId="0" borderId="21" xfId="0" applyFont="1" applyBorder="1" applyProtection="1">
      <protection/>
    </xf>
    <xf numFmtId="164" fontId="12" fillId="0" borderId="21" xfId="23" applyNumberFormat="1" applyFont="1" applyFill="1" applyBorder="1" applyAlignment="1" applyProtection="1">
      <alignment horizontal="right" vertical="center"/>
      <protection/>
    </xf>
    <xf numFmtId="0" fontId="12" fillId="4" borderId="22" xfId="0" applyFont="1" applyFill="1" applyBorder="1" applyProtection="1">
      <protection locked="0"/>
    </xf>
    <xf numFmtId="0" fontId="12" fillId="4" borderId="23" xfId="0" applyFont="1" applyFill="1" applyBorder="1" applyProtection="1">
      <protection locked="0"/>
    </xf>
    <xf numFmtId="0" fontId="12" fillId="4" borderId="24" xfId="0" applyFont="1" applyFill="1" applyBorder="1" applyProtection="1">
      <protection locked="0"/>
    </xf>
    <xf numFmtId="49" fontId="13" fillId="2" borderId="10" xfId="0" applyNumberFormat="1" applyFont="1" applyFill="1" applyBorder="1" applyAlignment="1" applyProtection="1">
      <alignment vertical="top"/>
      <protection/>
    </xf>
    <xf numFmtId="0" fontId="12" fillId="3" borderId="12" xfId="23" applyFont="1" applyFill="1" applyBorder="1" applyAlignment="1" applyProtection="1">
      <alignment horizontal="left" vertical="center"/>
      <protection/>
    </xf>
    <xf numFmtId="164" fontId="12" fillId="0" borderId="14" xfId="23" applyNumberFormat="1" applyFont="1" applyBorder="1" applyAlignment="1" applyProtection="1">
      <alignment vertical="center"/>
      <protection/>
    </xf>
    <xf numFmtId="164" fontId="12" fillId="0" borderId="16" xfId="23" applyNumberFormat="1" applyFont="1" applyBorder="1" applyAlignment="1" applyProtection="1">
      <alignment vertical="center"/>
      <protection/>
    </xf>
    <xf numFmtId="164" fontId="12" fillId="0" borderId="25" xfId="23" applyNumberFormat="1" applyFont="1" applyBorder="1" applyAlignment="1" applyProtection="1">
      <alignment vertical="center"/>
      <protection/>
    </xf>
    <xf numFmtId="164" fontId="12" fillId="3" borderId="12" xfId="23" applyNumberFormat="1" applyFont="1" applyFill="1" applyBorder="1" applyAlignment="1" applyProtection="1">
      <alignment horizontal="center" vertical="center"/>
      <protection/>
    </xf>
    <xf numFmtId="164" fontId="12" fillId="4" borderId="12" xfId="23" applyNumberFormat="1" applyFont="1" applyFill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left" vertical="center"/>
      <protection/>
    </xf>
    <xf numFmtId="0" fontId="12" fillId="0" borderId="13" xfId="0" applyNumberFormat="1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right" vertical="center"/>
      <protection/>
    </xf>
    <xf numFmtId="164" fontId="12" fillId="0" borderId="14" xfId="23" applyNumberFormat="1" applyFont="1" applyFill="1" applyBorder="1" applyAlignment="1" applyProtection="1">
      <alignment vertical="center"/>
      <protection/>
    </xf>
    <xf numFmtId="49" fontId="12" fillId="0" borderId="16" xfId="0" applyNumberFormat="1" applyFont="1" applyBorder="1" applyAlignment="1" applyProtection="1">
      <alignment horizontal="left" vertical="center"/>
      <protection/>
    </xf>
    <xf numFmtId="0" fontId="12" fillId="0" borderId="15" xfId="0" applyNumberFormat="1" applyFont="1" applyBorder="1" applyAlignment="1" applyProtection="1">
      <alignment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right" vertical="center"/>
      <protection/>
    </xf>
    <xf numFmtId="164" fontId="12" fillId="0" borderId="16" xfId="23" applyNumberFormat="1" applyFont="1" applyFill="1" applyBorder="1" applyAlignment="1" applyProtection="1">
      <alignment vertical="center"/>
      <protection/>
    </xf>
    <xf numFmtId="49" fontId="12" fillId="0" borderId="21" xfId="0" applyNumberFormat="1" applyFont="1" applyBorder="1" applyAlignment="1" applyProtection="1">
      <alignment horizontal="left" vertical="center"/>
      <protection/>
    </xf>
    <xf numFmtId="0" fontId="12" fillId="0" borderId="26" xfId="0" applyNumberFormat="1" applyFont="1" applyBorder="1" applyAlignment="1" applyProtection="1">
      <alignment vertical="center" wrapText="1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right" vertical="center"/>
      <protection/>
    </xf>
    <xf numFmtId="164" fontId="12" fillId="0" borderId="25" xfId="23" applyNumberFormat="1" applyFont="1" applyFill="1" applyBorder="1" applyAlignment="1" applyProtection="1">
      <alignment vertical="center"/>
      <protection/>
    </xf>
    <xf numFmtId="164" fontId="12" fillId="0" borderId="14" xfId="23" applyNumberFormat="1" applyFont="1" applyFill="1" applyBorder="1" applyAlignment="1" applyProtection="1">
      <alignment horizontal="center" vertical="center"/>
      <protection/>
    </xf>
    <xf numFmtId="164" fontId="12" fillId="0" borderId="16" xfId="23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Border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right" vertical="center"/>
      <protection/>
    </xf>
    <xf numFmtId="164" fontId="12" fillId="0" borderId="27" xfId="23" applyNumberFormat="1" applyFont="1" applyFill="1" applyBorder="1" applyAlignment="1" applyProtection="1">
      <alignment horizontal="center" vertical="center"/>
      <protection/>
    </xf>
    <xf numFmtId="49" fontId="5" fillId="3" borderId="12" xfId="0" applyNumberFormat="1" applyFont="1" applyFill="1" applyBorder="1" applyAlignment="1" applyProtection="1">
      <alignment horizontal="left" vertical="center"/>
      <protection/>
    </xf>
    <xf numFmtId="0" fontId="5" fillId="3" borderId="8" xfId="0" applyNumberFormat="1" applyFont="1" applyFill="1" applyBorder="1" applyAlignment="1" applyProtection="1">
      <alignment vertical="center" wrapText="1"/>
      <protection/>
    </xf>
    <xf numFmtId="0" fontId="5" fillId="3" borderId="8" xfId="0" applyFont="1" applyFill="1" applyBorder="1" applyAlignment="1" applyProtection="1">
      <alignment horizontal="center" vertical="center"/>
      <protection/>
    </xf>
    <xf numFmtId="0" fontId="5" fillId="3" borderId="12" xfId="0" applyFont="1" applyFill="1" applyBorder="1" applyAlignment="1" applyProtection="1">
      <alignment horizontal="right" vertical="center"/>
      <protection/>
    </xf>
    <xf numFmtId="166" fontId="5" fillId="3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8" xfId="0" applyNumberFormat="1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horizontal="right" vertical="center"/>
      <protection/>
    </xf>
    <xf numFmtId="166" fontId="12" fillId="0" borderId="12" xfId="0" applyNumberFormat="1" applyFont="1" applyFill="1" applyBorder="1" applyAlignment="1" applyProtection="1">
      <alignment horizontal="right" vertical="center"/>
      <protection/>
    </xf>
    <xf numFmtId="167" fontId="12" fillId="4" borderId="14" xfId="0" applyNumberFormat="1" applyFont="1" applyFill="1" applyBorder="1" applyAlignment="1" applyProtection="1">
      <alignment horizontal="right" vertical="center"/>
      <protection locked="0"/>
    </xf>
    <xf numFmtId="167" fontId="12" fillId="4" borderId="16" xfId="0" applyNumberFormat="1" applyFont="1" applyFill="1" applyBorder="1" applyAlignment="1" applyProtection="1">
      <alignment horizontal="right" vertical="center"/>
      <protection locked="0"/>
    </xf>
    <xf numFmtId="167" fontId="12" fillId="4" borderId="21" xfId="0" applyNumberFormat="1" applyFont="1" applyFill="1" applyBorder="1" applyAlignment="1" applyProtection="1">
      <alignment horizontal="right" vertical="center"/>
      <protection locked="0"/>
    </xf>
    <xf numFmtId="167" fontId="12" fillId="4" borderId="27" xfId="0" applyNumberFormat="1" applyFont="1" applyFill="1" applyBorder="1" applyAlignment="1" applyProtection="1">
      <alignment horizontal="right" vertical="center"/>
      <protection locked="0"/>
    </xf>
    <xf numFmtId="164" fontId="12" fillId="0" borderId="12" xfId="23" applyNumberFormat="1" applyFont="1" applyFill="1" applyBorder="1" applyAlignment="1" applyProtection="1">
      <alignment horizontal="right" vertical="center"/>
      <protection/>
    </xf>
    <xf numFmtId="0" fontId="6" fillId="0" borderId="9" xfId="23" applyFont="1" applyBorder="1" applyAlignment="1" applyProtection="1">
      <alignment horizontal="left" vertical="center"/>
      <protection/>
    </xf>
    <xf numFmtId="0" fontId="12" fillId="0" borderId="16" xfId="0" applyFont="1" applyFill="1" applyBorder="1" applyAlignment="1" applyProtection="1">
      <alignment horizontal="left" vertical="top"/>
      <protection/>
    </xf>
    <xf numFmtId="164" fontId="6" fillId="0" borderId="21" xfId="23" applyNumberFormat="1" applyFont="1" applyBorder="1" applyAlignment="1" applyProtection="1">
      <alignment horizontal="center" vertical="center"/>
      <protection/>
    </xf>
    <xf numFmtId="0" fontId="12" fillId="0" borderId="16" xfId="23" applyFont="1" applyFill="1" applyBorder="1" applyAlignment="1" applyProtection="1">
      <alignment horizontal="center" vertical="center"/>
      <protection/>
    </xf>
    <xf numFmtId="164" fontId="12" fillId="0" borderId="27" xfId="23" applyNumberFormat="1" applyFont="1" applyBorder="1" applyAlignment="1" applyProtection="1">
      <alignment horizontal="right" vertical="center"/>
      <protection/>
    </xf>
    <xf numFmtId="164" fontId="6" fillId="0" borderId="12" xfId="23" applyNumberFormat="1" applyFont="1" applyBorder="1" applyAlignment="1" applyProtection="1">
      <alignment horizontal="right" vertical="center"/>
      <protection/>
    </xf>
    <xf numFmtId="0" fontId="12" fillId="0" borderId="28" xfId="0" applyFont="1" applyFill="1" applyBorder="1" applyAlignment="1" applyProtection="1">
      <alignment vertical="top" wrapText="1"/>
      <protection/>
    </xf>
    <xf numFmtId="0" fontId="0" fillId="0" borderId="14" xfId="0" applyBorder="1" applyProtection="1">
      <protection/>
    </xf>
    <xf numFmtId="0" fontId="12" fillId="0" borderId="29" xfId="0" applyFont="1" applyFill="1" applyBorder="1" applyAlignment="1" applyProtection="1">
      <alignment vertical="top" wrapText="1"/>
      <protection/>
    </xf>
    <xf numFmtId="0" fontId="0" fillId="0" borderId="16" xfId="0" applyBorder="1" applyProtection="1">
      <protection/>
    </xf>
    <xf numFmtId="0" fontId="14" fillId="0" borderId="29" xfId="0" applyFont="1" applyBorder="1" applyProtection="1">
      <protection/>
    </xf>
    <xf numFmtId="0" fontId="12" fillId="0" borderId="29" xfId="0" applyNumberFormat="1" applyFont="1" applyFill="1" applyBorder="1" applyAlignment="1" applyProtection="1">
      <alignment vertical="top" wrapText="1"/>
      <protection/>
    </xf>
    <xf numFmtId="49" fontId="12" fillId="0" borderId="29" xfId="0" applyNumberFormat="1" applyFont="1" applyBorder="1" applyAlignment="1" applyProtection="1">
      <alignment horizontal="left" vertical="top"/>
      <protection/>
    </xf>
    <xf numFmtId="168" fontId="12" fillId="0" borderId="29" xfId="0" applyNumberFormat="1" applyFont="1" applyFill="1" applyBorder="1" applyAlignment="1" applyProtection="1">
      <alignment horizontal="left" vertical="top" wrapText="1"/>
      <protection/>
    </xf>
    <xf numFmtId="168" fontId="12" fillId="0" borderId="29" xfId="0" applyNumberFormat="1" applyFont="1" applyBorder="1" applyAlignment="1" applyProtection="1">
      <alignment horizontal="left" vertical="top" wrapText="1"/>
      <protection/>
    </xf>
    <xf numFmtId="169" fontId="12" fillId="0" borderId="29" xfId="0" applyNumberFormat="1" applyFont="1" applyBorder="1" applyAlignment="1" applyProtection="1">
      <alignment vertical="top" wrapText="1"/>
      <protection/>
    </xf>
    <xf numFmtId="3" fontId="12" fillId="0" borderId="29" xfId="0" applyNumberFormat="1" applyFont="1" applyFill="1" applyBorder="1" applyAlignment="1" applyProtection="1">
      <alignment horizontal="left" vertical="top"/>
      <protection/>
    </xf>
    <xf numFmtId="0" fontId="12" fillId="0" borderId="29" xfId="0" applyFont="1" applyBorder="1" applyAlignment="1" applyProtection="1">
      <alignment vertical="top"/>
      <protection/>
    </xf>
    <xf numFmtId="0" fontId="12" fillId="0" borderId="29" xfId="0" applyFont="1" applyBorder="1" applyProtection="1">
      <protection/>
    </xf>
    <xf numFmtId="168" fontId="12" fillId="0" borderId="29" xfId="0" applyNumberFormat="1" applyFont="1" applyBorder="1" applyAlignment="1" applyProtection="1">
      <alignment horizontal="left" vertical="top"/>
      <protection/>
    </xf>
    <xf numFmtId="168" fontId="12" fillId="0" borderId="30" xfId="0" applyNumberFormat="1" applyFont="1" applyBorder="1" applyAlignment="1" applyProtection="1">
      <alignment horizontal="left" vertical="top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0" fillId="4" borderId="22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31" xfId="0" applyFill="1" applyBorder="1" applyAlignment="1" applyProtection="1">
      <alignment horizontal="right"/>
      <protection locked="0"/>
    </xf>
    <xf numFmtId="164" fontId="12" fillId="4" borderId="14" xfId="23" applyNumberFormat="1" applyFont="1" applyFill="1" applyBorder="1" applyAlignment="1" applyProtection="1">
      <alignment horizontal="right" vertical="center"/>
      <protection locked="0"/>
    </xf>
    <xf numFmtId="164" fontId="12" fillId="4" borderId="16" xfId="23" applyNumberFormat="1" applyFont="1" applyFill="1" applyBorder="1" applyAlignment="1" applyProtection="1">
      <alignment horizontal="right" vertical="center"/>
      <protection locked="0"/>
    </xf>
    <xf numFmtId="0" fontId="7" fillId="2" borderId="32" xfId="23" applyFont="1" applyFill="1" applyBorder="1" applyAlignment="1" applyProtection="1">
      <alignment horizontal="center" vertical="center" wrapText="1"/>
      <protection/>
    </xf>
    <xf numFmtId="0" fontId="7" fillId="2" borderId="33" xfId="23" applyFont="1" applyFill="1" applyBorder="1" applyAlignment="1" applyProtection="1">
      <alignment horizontal="center" vertical="center" wrapText="1"/>
      <protection/>
    </xf>
    <xf numFmtId="0" fontId="9" fillId="0" borderId="0" xfId="27" applyFont="1" applyAlignment="1" applyProtection="1">
      <alignment horizontal="center"/>
      <protection/>
    </xf>
    <xf numFmtId="49" fontId="10" fillId="0" borderId="34" xfId="27" applyNumberFormat="1" applyFont="1" applyBorder="1" applyAlignment="1" applyProtection="1">
      <alignment horizontal="left"/>
      <protection/>
    </xf>
    <xf numFmtId="49" fontId="10" fillId="0" borderId="35" xfId="27" applyNumberFormat="1" applyFont="1" applyBorder="1" applyAlignment="1" applyProtection="1">
      <alignment horizontal="left"/>
      <protection/>
    </xf>
    <xf numFmtId="0" fontId="1" fillId="0" borderId="36" xfId="27" applyFont="1" applyBorder="1" applyAlignment="1" applyProtection="1">
      <alignment horizontal="center" shrinkToFit="1"/>
      <protection/>
    </xf>
    <xf numFmtId="0" fontId="1" fillId="0" borderId="34" xfId="27" applyFont="1" applyBorder="1" applyAlignment="1" applyProtection="1">
      <alignment horizontal="center" shrinkToFit="1"/>
      <protection/>
    </xf>
    <xf numFmtId="0" fontId="1" fillId="0" borderId="37" xfId="27" applyFont="1" applyBorder="1" applyAlignment="1" applyProtection="1">
      <alignment horizontal="center" shrinkToFit="1"/>
      <protection/>
    </xf>
    <xf numFmtId="49" fontId="11" fillId="5" borderId="32" xfId="27" applyNumberFormat="1" applyFont="1" applyFill="1" applyBorder="1" applyAlignment="1" applyProtection="1">
      <alignment horizontal="center" vertical="center"/>
      <protection/>
    </xf>
    <xf numFmtId="49" fontId="11" fillId="5" borderId="38" xfId="27" applyNumberFormat="1" applyFont="1" applyFill="1" applyBorder="1" applyAlignment="1" applyProtection="1">
      <alignment horizontal="center" vertical="center"/>
      <protection/>
    </xf>
    <xf numFmtId="49" fontId="11" fillId="5" borderId="39" xfId="27" applyNumberFormat="1" applyFont="1" applyFill="1" applyBorder="1" applyAlignment="1" applyProtection="1">
      <alignment horizontal="center" vertical="center"/>
      <protection/>
    </xf>
    <xf numFmtId="0" fontId="11" fillId="2" borderId="32" xfId="27" applyFont="1" applyFill="1" applyBorder="1" applyAlignment="1" applyProtection="1">
      <alignment horizontal="center" vertical="center"/>
      <protection/>
    </xf>
    <xf numFmtId="0" fontId="11" fillId="2" borderId="38" xfId="27" applyFont="1" applyFill="1" applyBorder="1" applyAlignment="1" applyProtection="1">
      <alignment horizontal="center" vertical="center"/>
      <protection/>
    </xf>
    <xf numFmtId="0" fontId="11" fillId="2" borderId="39" xfId="27" applyFont="1" applyFill="1" applyBorder="1" applyAlignment="1" applyProtection="1">
      <alignment horizontal="center" vertical="center"/>
      <protection/>
    </xf>
    <xf numFmtId="0" fontId="11" fillId="5" borderId="32" xfId="27" applyFont="1" applyFill="1" applyBorder="1" applyAlignment="1" applyProtection="1">
      <alignment horizontal="center" vertical="center"/>
      <protection/>
    </xf>
    <xf numFmtId="0" fontId="11" fillId="5" borderId="38" xfId="27" applyFont="1" applyFill="1" applyBorder="1" applyAlignment="1" applyProtection="1">
      <alignment horizontal="center" vertical="center"/>
      <protection/>
    </xf>
    <xf numFmtId="0" fontId="11" fillId="5" borderId="32" xfId="27" applyNumberFormat="1" applyFont="1" applyFill="1" applyBorder="1" applyAlignment="1" applyProtection="1">
      <alignment horizontal="center" vertical="center"/>
      <protection/>
    </xf>
    <xf numFmtId="0" fontId="11" fillId="5" borderId="38" xfId="27" applyNumberFormat="1" applyFont="1" applyFill="1" applyBorder="1" applyAlignment="1" applyProtection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Hypertextový odkaz 3" xfId="22"/>
    <cellStyle name="Normální 3" xfId="23"/>
    <cellStyle name="Normální 4" xfId="24"/>
    <cellStyle name="normální 4 2" xfId="25"/>
    <cellStyle name="normální 2 2" xfId="26"/>
    <cellStyle name="normální_POL.XLS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007%20Projects_PM%20Morava\18.MO.04_ZNACKY_MORAVA\05_Vyberove%20rizeni\05.3_Tendr%20GD\05.3.2_Tendr%201.kolo\181220_ZNACKY_POPTAVKOVY_LIST-Priloha_07-VYKAZ_VYMER\SO01\SO-01a%20-%20Administrativne&#166;&#238;%20vy&#166;&#252;robni&#166;&#252;%20a%20skladovaci&#166;&#252;%20objekt\SO-01a-STAVEBNI_VV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kce%20KY&#352;&#193;K\Ro&#382;nov_sanatorium\tendr\rozpo&#269;ty\Documents%20and%20Settings\Administrator\Dokumenty\Cen&#237;ky%20OBO_pracovn&#237;\Cen&#237;ky2004\OBO%20Bettermann%20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SO-01A-STAV"/>
    </sheetNames>
    <sheetDataSet>
      <sheetData sheetId="0" refreshError="1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9">
          <cell r="G29">
            <v>0</v>
          </cell>
          <cell r="J29" t="str">
            <v>CZK</v>
          </cell>
        </row>
      </sheetData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ik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7">
      <selection activeCell="K15" sqref="K15"/>
    </sheetView>
  </sheetViews>
  <sheetFormatPr defaultColWidth="13.33203125" defaultRowHeight="13.5"/>
  <cols>
    <col min="1" max="1" width="15.16015625" style="3" customWidth="1"/>
    <col min="2" max="2" width="72.83203125" style="3" customWidth="1"/>
    <col min="3" max="3" width="4.83203125" style="4" customWidth="1"/>
    <col min="4" max="4" width="10.83203125" style="2" customWidth="1"/>
    <col min="5" max="8" width="13.16015625" style="2" customWidth="1"/>
    <col min="9" max="188" width="10.33203125" style="1" customWidth="1"/>
    <col min="189" max="16384" width="13.33203125" style="1" customWidth="1"/>
  </cols>
  <sheetData>
    <row r="1" spans="1:8" ht="15.6">
      <c r="A1" s="40"/>
      <c r="B1" s="143" t="s">
        <v>5</v>
      </c>
      <c r="C1" s="143"/>
      <c r="D1" s="143"/>
      <c r="E1" s="143"/>
      <c r="F1" s="143"/>
      <c r="G1" s="143"/>
      <c r="H1" s="11"/>
    </row>
    <row r="2" spans="1:8" ht="13.8" thickBot="1">
      <c r="A2" s="40"/>
      <c r="B2" s="40"/>
      <c r="C2" s="41"/>
      <c r="D2" s="11"/>
      <c r="E2" s="11"/>
      <c r="F2" s="11"/>
      <c r="G2" s="11"/>
      <c r="H2" s="11"/>
    </row>
    <row r="3" spans="1:8" ht="13.8" thickTop="1">
      <c r="A3" s="5" t="s">
        <v>6</v>
      </c>
      <c r="B3" s="6" t="s">
        <v>7</v>
      </c>
      <c r="C3" s="7"/>
      <c r="D3" s="8" t="s">
        <v>8</v>
      </c>
      <c r="E3" s="9" t="s">
        <v>9</v>
      </c>
      <c r="F3" s="10"/>
      <c r="G3" s="11"/>
      <c r="H3" s="11"/>
    </row>
    <row r="4" spans="1:8" ht="13.8" thickBot="1">
      <c r="A4" s="12" t="s">
        <v>10</v>
      </c>
      <c r="B4" s="144" t="s">
        <v>16</v>
      </c>
      <c r="C4" s="145"/>
      <c r="D4" s="146" t="s">
        <v>11</v>
      </c>
      <c r="E4" s="147"/>
      <c r="F4" s="148"/>
      <c r="G4" s="11"/>
      <c r="H4" s="11"/>
    </row>
    <row r="5" spans="1:8" ht="13.8" thickTop="1">
      <c r="A5" s="13"/>
      <c r="B5" s="14"/>
      <c r="C5" s="15"/>
      <c r="D5" s="11"/>
      <c r="E5" s="11"/>
      <c r="F5" s="11"/>
      <c r="G5" s="11"/>
      <c r="H5" s="11"/>
    </row>
    <row r="6" spans="1:8" ht="13.5">
      <c r="A6" s="13"/>
      <c r="B6" s="16" t="s">
        <v>62</v>
      </c>
      <c r="C6" s="15"/>
      <c r="D6" s="11"/>
      <c r="E6" s="17"/>
      <c r="F6" s="17"/>
      <c r="G6" s="17"/>
      <c r="H6" s="11"/>
    </row>
    <row r="7" spans="1:8" ht="13.5">
      <c r="A7" s="18"/>
      <c r="B7" s="19" t="s">
        <v>1</v>
      </c>
      <c r="C7" s="20"/>
      <c r="D7" s="21"/>
      <c r="E7" s="11"/>
      <c r="F7" s="22"/>
      <c r="G7" s="23">
        <f>F36</f>
        <v>0</v>
      </c>
      <c r="H7" s="24"/>
    </row>
    <row r="8" spans="1:8" ht="13.5">
      <c r="A8" s="18"/>
      <c r="B8" s="19" t="s">
        <v>2</v>
      </c>
      <c r="C8" s="20"/>
      <c r="D8" s="21"/>
      <c r="E8" s="22"/>
      <c r="F8" s="22"/>
      <c r="G8" s="23">
        <f>H36</f>
        <v>0</v>
      </c>
      <c r="H8" s="24"/>
    </row>
    <row r="9" spans="1:8" ht="13.5">
      <c r="A9" s="18">
        <v>220180990</v>
      </c>
      <c r="B9" s="25" t="s">
        <v>63</v>
      </c>
      <c r="C9" s="26"/>
      <c r="D9" s="27"/>
      <c r="E9" s="28"/>
      <c r="F9" s="28"/>
      <c r="G9" s="29">
        <f>SUM(G7:G8)</f>
        <v>0</v>
      </c>
      <c r="H9" s="30"/>
    </row>
    <row r="10" spans="1:8" ht="13.5">
      <c r="A10" s="31"/>
      <c r="B10" s="32"/>
      <c r="C10" s="33"/>
      <c r="D10" s="30"/>
      <c r="E10" s="24"/>
      <c r="F10" s="24"/>
      <c r="G10" s="24"/>
      <c r="H10" s="30"/>
    </row>
    <row r="11" spans="1:8" ht="13.5">
      <c r="A11" s="149" t="s">
        <v>12</v>
      </c>
      <c r="B11" s="152" t="s">
        <v>13</v>
      </c>
      <c r="C11" s="155" t="s">
        <v>14</v>
      </c>
      <c r="D11" s="157" t="s">
        <v>15</v>
      </c>
      <c r="E11" s="34" t="s">
        <v>17</v>
      </c>
      <c r="F11" s="35"/>
      <c r="G11" s="34" t="s">
        <v>18</v>
      </c>
      <c r="H11" s="35"/>
    </row>
    <row r="12" spans="1:8" ht="13.5">
      <c r="A12" s="150"/>
      <c r="B12" s="153"/>
      <c r="C12" s="156"/>
      <c r="D12" s="158"/>
      <c r="E12" s="141" t="s">
        <v>19</v>
      </c>
      <c r="F12" s="141" t="s">
        <v>20</v>
      </c>
      <c r="G12" s="141" t="s">
        <v>19</v>
      </c>
      <c r="H12" s="141" t="s">
        <v>20</v>
      </c>
    </row>
    <row r="13" spans="1:8" ht="13.5">
      <c r="A13" s="151"/>
      <c r="B13" s="154"/>
      <c r="C13" s="156"/>
      <c r="D13" s="158"/>
      <c r="E13" s="142"/>
      <c r="F13" s="142"/>
      <c r="G13" s="142"/>
      <c r="H13" s="142"/>
    </row>
    <row r="14" spans="1:8" ht="13.5">
      <c r="A14" s="36" t="s">
        <v>64</v>
      </c>
      <c r="B14" s="72" t="s">
        <v>106</v>
      </c>
      <c r="C14" s="73"/>
      <c r="D14" s="39"/>
      <c r="E14" s="39"/>
      <c r="F14" s="39"/>
      <c r="G14" s="39"/>
      <c r="H14" s="39"/>
    </row>
    <row r="15" spans="1:10" ht="13.8">
      <c r="A15" s="79" t="s">
        <v>86</v>
      </c>
      <c r="B15" s="120" t="s">
        <v>65</v>
      </c>
      <c r="C15" s="81" t="s">
        <v>3</v>
      </c>
      <c r="D15" s="121">
        <v>1</v>
      </c>
      <c r="E15" s="136"/>
      <c r="F15" s="51">
        <f aca="true" t="shared" si="0" ref="F15:F25">E15*D15</f>
        <v>0</v>
      </c>
      <c r="G15" s="139"/>
      <c r="H15" s="51">
        <f aca="true" t="shared" si="1" ref="H15:H25">D15*G15</f>
        <v>0</v>
      </c>
      <c r="J15" s="49"/>
    </row>
    <row r="16" spans="1:10" ht="13.8">
      <c r="A16" s="84" t="s">
        <v>87</v>
      </c>
      <c r="B16" s="122" t="s">
        <v>66</v>
      </c>
      <c r="C16" s="86" t="s">
        <v>3</v>
      </c>
      <c r="D16" s="123">
        <v>1</v>
      </c>
      <c r="E16" s="137"/>
      <c r="F16" s="53">
        <f>E16*D16</f>
        <v>0</v>
      </c>
      <c r="G16" s="140"/>
      <c r="H16" s="53">
        <f t="shared" si="1"/>
        <v>0</v>
      </c>
      <c r="J16" s="49"/>
    </row>
    <row r="17" spans="1:10" ht="12" customHeight="1">
      <c r="A17" s="84" t="s">
        <v>88</v>
      </c>
      <c r="B17" s="124" t="s">
        <v>67</v>
      </c>
      <c r="C17" s="86" t="s">
        <v>3</v>
      </c>
      <c r="D17" s="123">
        <v>1</v>
      </c>
      <c r="E17" s="137"/>
      <c r="F17" s="53">
        <f>E17*D17</f>
        <v>0</v>
      </c>
      <c r="G17" s="140"/>
      <c r="H17" s="53">
        <f>D17*G17</f>
        <v>0</v>
      </c>
      <c r="J17" s="49"/>
    </row>
    <row r="18" spans="1:10" ht="12" customHeight="1">
      <c r="A18" s="84" t="s">
        <v>89</v>
      </c>
      <c r="B18" s="122" t="s">
        <v>68</v>
      </c>
      <c r="C18" s="86" t="s">
        <v>3</v>
      </c>
      <c r="D18" s="123">
        <v>3</v>
      </c>
      <c r="E18" s="137"/>
      <c r="F18" s="53">
        <f t="shared" si="0"/>
        <v>0</v>
      </c>
      <c r="G18" s="140"/>
      <c r="H18" s="53">
        <f t="shared" si="1"/>
        <v>0</v>
      </c>
      <c r="J18" s="49"/>
    </row>
    <row r="19" spans="1:10" ht="12" customHeight="1">
      <c r="A19" s="84" t="s">
        <v>90</v>
      </c>
      <c r="B19" s="125" t="s">
        <v>69</v>
      </c>
      <c r="C19" s="86" t="s">
        <v>3</v>
      </c>
      <c r="D19" s="123">
        <v>3</v>
      </c>
      <c r="E19" s="137"/>
      <c r="F19" s="53">
        <f t="shared" si="0"/>
        <v>0</v>
      </c>
      <c r="G19" s="140"/>
      <c r="H19" s="53">
        <f t="shared" si="1"/>
        <v>0</v>
      </c>
      <c r="J19" s="49"/>
    </row>
    <row r="20" spans="1:10" ht="12" customHeight="1">
      <c r="A20" s="84" t="s">
        <v>91</v>
      </c>
      <c r="B20" s="122" t="s">
        <v>70</v>
      </c>
      <c r="C20" s="86" t="s">
        <v>3</v>
      </c>
      <c r="D20" s="123">
        <v>8</v>
      </c>
      <c r="E20" s="137"/>
      <c r="F20" s="53">
        <f t="shared" si="0"/>
        <v>0</v>
      </c>
      <c r="G20" s="140"/>
      <c r="H20" s="53">
        <f t="shared" si="1"/>
        <v>0</v>
      </c>
      <c r="J20" s="49"/>
    </row>
    <row r="21" spans="1:10" ht="12" customHeight="1">
      <c r="A21" s="84" t="s">
        <v>92</v>
      </c>
      <c r="B21" s="125" t="s">
        <v>71</v>
      </c>
      <c r="C21" s="86" t="s">
        <v>3</v>
      </c>
      <c r="D21" s="123">
        <v>1</v>
      </c>
      <c r="E21" s="137"/>
      <c r="F21" s="53">
        <f t="shared" si="0"/>
        <v>0</v>
      </c>
      <c r="G21" s="140"/>
      <c r="H21" s="53">
        <f t="shared" si="1"/>
        <v>0</v>
      </c>
      <c r="J21" s="49"/>
    </row>
    <row r="22" spans="1:10" ht="12" customHeight="1">
      <c r="A22" s="84" t="s">
        <v>93</v>
      </c>
      <c r="B22" s="122" t="s">
        <v>72</v>
      </c>
      <c r="C22" s="86" t="s">
        <v>3</v>
      </c>
      <c r="D22" s="123">
        <v>1</v>
      </c>
      <c r="E22" s="137"/>
      <c r="F22" s="53">
        <f t="shared" si="0"/>
        <v>0</v>
      </c>
      <c r="G22" s="140"/>
      <c r="H22" s="53">
        <f t="shared" si="1"/>
        <v>0</v>
      </c>
      <c r="J22" s="49"/>
    </row>
    <row r="23" spans="1:10" ht="12" customHeight="1">
      <c r="A23" s="84" t="s">
        <v>94</v>
      </c>
      <c r="B23" s="126" t="s">
        <v>73</v>
      </c>
      <c r="C23" s="86" t="s">
        <v>3</v>
      </c>
      <c r="D23" s="123">
        <v>1</v>
      </c>
      <c r="E23" s="137"/>
      <c r="F23" s="53">
        <f>E23*D23</f>
        <v>0</v>
      </c>
      <c r="G23" s="140"/>
      <c r="H23" s="53">
        <f>D23*G23</f>
        <v>0</v>
      </c>
      <c r="J23" s="49"/>
    </row>
    <row r="24" spans="1:10" ht="12" customHeight="1">
      <c r="A24" s="84" t="s">
        <v>95</v>
      </c>
      <c r="B24" s="126" t="s">
        <v>74</v>
      </c>
      <c r="C24" s="86" t="s">
        <v>3</v>
      </c>
      <c r="D24" s="123">
        <v>1</v>
      </c>
      <c r="E24" s="137"/>
      <c r="F24" s="53">
        <f t="shared" si="0"/>
        <v>0</v>
      </c>
      <c r="G24" s="140"/>
      <c r="H24" s="53">
        <f t="shared" si="1"/>
        <v>0</v>
      </c>
      <c r="J24" s="49"/>
    </row>
    <row r="25" spans="1:10" ht="12" customHeight="1">
      <c r="A25" s="115">
        <v>11</v>
      </c>
      <c r="B25" s="127" t="s">
        <v>75</v>
      </c>
      <c r="C25" s="117" t="s">
        <v>0</v>
      </c>
      <c r="D25" s="123">
        <v>183</v>
      </c>
      <c r="E25" s="137"/>
      <c r="F25" s="53">
        <f t="shared" si="0"/>
        <v>0</v>
      </c>
      <c r="G25" s="140"/>
      <c r="H25" s="53">
        <f t="shared" si="1"/>
        <v>0</v>
      </c>
      <c r="J25" s="49"/>
    </row>
    <row r="26" spans="1:10" ht="12" customHeight="1">
      <c r="A26" s="84" t="s">
        <v>96</v>
      </c>
      <c r="B26" s="128" t="s">
        <v>76</v>
      </c>
      <c r="C26" s="86" t="s">
        <v>0</v>
      </c>
      <c r="D26" s="123">
        <v>405</v>
      </c>
      <c r="E26" s="137"/>
      <c r="F26" s="53">
        <f>E26*D26</f>
        <v>0</v>
      </c>
      <c r="G26" s="110"/>
      <c r="H26" s="53">
        <f aca="true" t="shared" si="2" ref="H26:H35">D26*G26</f>
        <v>0</v>
      </c>
      <c r="J26" s="49"/>
    </row>
    <row r="27" spans="1:10" ht="12" customHeight="1">
      <c r="A27" s="84" t="s">
        <v>97</v>
      </c>
      <c r="B27" s="129" t="s">
        <v>77</v>
      </c>
      <c r="C27" s="86" t="s">
        <v>3</v>
      </c>
      <c r="D27" s="123">
        <v>2</v>
      </c>
      <c r="E27" s="137"/>
      <c r="F27" s="53">
        <f>E27*D27</f>
        <v>0</v>
      </c>
      <c r="G27" s="110"/>
      <c r="H27" s="53">
        <f t="shared" si="2"/>
        <v>0</v>
      </c>
      <c r="J27" s="49"/>
    </row>
    <row r="28" spans="1:10" ht="12" customHeight="1">
      <c r="A28" s="84" t="s">
        <v>98</v>
      </c>
      <c r="B28" s="130" t="s">
        <v>78</v>
      </c>
      <c r="C28" s="86" t="s">
        <v>3</v>
      </c>
      <c r="D28" s="123">
        <v>303</v>
      </c>
      <c r="E28" s="137"/>
      <c r="F28" s="53">
        <f>E28*D28</f>
        <v>0</v>
      </c>
      <c r="G28" s="110"/>
      <c r="H28" s="53">
        <f t="shared" si="2"/>
        <v>0</v>
      </c>
      <c r="J28" s="49"/>
    </row>
    <row r="29" spans="1:10" ht="11.4" customHeight="1">
      <c r="A29" s="84" t="s">
        <v>99</v>
      </c>
      <c r="B29" s="131" t="s">
        <v>79</v>
      </c>
      <c r="C29" s="86" t="s">
        <v>3</v>
      </c>
      <c r="D29" s="123">
        <v>63</v>
      </c>
      <c r="E29" s="137"/>
      <c r="F29" s="53">
        <f>E29*D29</f>
        <v>0</v>
      </c>
      <c r="G29" s="110"/>
      <c r="H29" s="53">
        <f t="shared" si="2"/>
        <v>0</v>
      </c>
      <c r="J29" s="49"/>
    </row>
    <row r="30" spans="1:10" ht="13.2" customHeight="1">
      <c r="A30" s="84" t="s">
        <v>105</v>
      </c>
      <c r="B30" s="132" t="s">
        <v>80</v>
      </c>
      <c r="C30" s="86" t="s">
        <v>3</v>
      </c>
      <c r="D30" s="123">
        <v>64</v>
      </c>
      <c r="E30" s="137"/>
      <c r="F30" s="53">
        <f>E30*D30</f>
        <v>0</v>
      </c>
      <c r="G30" s="110"/>
      <c r="H30" s="53">
        <f t="shared" si="2"/>
        <v>0</v>
      </c>
      <c r="J30" s="49"/>
    </row>
    <row r="31" spans="1:10" ht="12" customHeight="1">
      <c r="A31" s="84" t="s">
        <v>100</v>
      </c>
      <c r="B31" s="133" t="s">
        <v>81</v>
      </c>
      <c r="C31" s="86" t="s">
        <v>3</v>
      </c>
      <c r="D31" s="123">
        <v>1</v>
      </c>
      <c r="E31" s="137"/>
      <c r="F31" s="53">
        <f aca="true" t="shared" si="3" ref="F31:F35">E31*D31</f>
        <v>0</v>
      </c>
      <c r="G31" s="110"/>
      <c r="H31" s="53">
        <f t="shared" si="2"/>
        <v>0</v>
      </c>
      <c r="J31" s="49"/>
    </row>
    <row r="32" spans="1:10" ht="12" customHeight="1">
      <c r="A32" s="84" t="s">
        <v>101</v>
      </c>
      <c r="B32" s="133" t="s">
        <v>82</v>
      </c>
      <c r="C32" s="86" t="s">
        <v>3</v>
      </c>
      <c r="D32" s="123">
        <v>1</v>
      </c>
      <c r="E32" s="137"/>
      <c r="F32" s="53">
        <f t="shared" si="3"/>
        <v>0</v>
      </c>
      <c r="G32" s="110"/>
      <c r="H32" s="53">
        <f t="shared" si="2"/>
        <v>0</v>
      </c>
      <c r="J32" s="49"/>
    </row>
    <row r="33" spans="1:10" ht="12" customHeight="1">
      <c r="A33" s="84" t="s">
        <v>102</v>
      </c>
      <c r="B33" s="133" t="s">
        <v>83</v>
      </c>
      <c r="C33" s="86" t="s">
        <v>3</v>
      </c>
      <c r="D33" s="123">
        <v>1</v>
      </c>
      <c r="E33" s="137"/>
      <c r="F33" s="53">
        <f t="shared" si="3"/>
        <v>0</v>
      </c>
      <c r="G33" s="110"/>
      <c r="H33" s="53">
        <f t="shared" si="2"/>
        <v>0</v>
      </c>
      <c r="J33" s="49"/>
    </row>
    <row r="34" spans="1:10" ht="12" customHeight="1">
      <c r="A34" s="84" t="s">
        <v>103</v>
      </c>
      <c r="B34" s="133" t="s">
        <v>84</v>
      </c>
      <c r="C34" s="86" t="s">
        <v>3</v>
      </c>
      <c r="D34" s="123">
        <v>1</v>
      </c>
      <c r="E34" s="137"/>
      <c r="F34" s="53">
        <f t="shared" si="3"/>
        <v>0</v>
      </c>
      <c r="G34" s="110"/>
      <c r="H34" s="53">
        <f t="shared" si="2"/>
        <v>0</v>
      </c>
      <c r="J34" s="49"/>
    </row>
    <row r="35" spans="1:10" ht="12" customHeight="1">
      <c r="A35" s="89" t="s">
        <v>104</v>
      </c>
      <c r="B35" s="134" t="s">
        <v>85</v>
      </c>
      <c r="C35" s="135" t="s">
        <v>3</v>
      </c>
      <c r="D35" s="123">
        <v>63</v>
      </c>
      <c r="E35" s="99"/>
      <c r="F35" s="118">
        <f t="shared" si="3"/>
        <v>0</v>
      </c>
      <c r="G35" s="138"/>
      <c r="H35" s="118">
        <f t="shared" si="2"/>
        <v>0</v>
      </c>
      <c r="J35" s="49"/>
    </row>
    <row r="36" spans="1:8" ht="12.75" customHeight="1">
      <c r="A36" s="45"/>
      <c r="B36" s="114" t="s">
        <v>4</v>
      </c>
      <c r="C36" s="47"/>
      <c r="D36" s="116"/>
      <c r="E36" s="48"/>
      <c r="F36" s="48">
        <f>SUM(F14:F35)</f>
        <v>0</v>
      </c>
      <c r="G36" s="48"/>
      <c r="H36" s="119">
        <f>SUM(H14:H35)</f>
        <v>0</v>
      </c>
    </row>
  </sheetData>
  <sheetProtection password="C576" sheet="1" objects="1" scenarios="1"/>
  <mergeCells count="11">
    <mergeCell ref="H12:H13"/>
    <mergeCell ref="B1:G1"/>
    <mergeCell ref="B4:C4"/>
    <mergeCell ref="D4:F4"/>
    <mergeCell ref="A11:A13"/>
    <mergeCell ref="B11:B13"/>
    <mergeCell ref="C11:C13"/>
    <mergeCell ref="D11:D13"/>
    <mergeCell ref="E12:E13"/>
    <mergeCell ref="F12:F13"/>
    <mergeCell ref="G12:G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7">
      <selection activeCell="N29" sqref="N29"/>
    </sheetView>
  </sheetViews>
  <sheetFormatPr defaultColWidth="13.33203125" defaultRowHeight="13.5"/>
  <cols>
    <col min="1" max="1" width="15.16015625" style="3" customWidth="1"/>
    <col min="2" max="2" width="72.83203125" style="3" customWidth="1"/>
    <col min="3" max="3" width="4.83203125" style="4" customWidth="1"/>
    <col min="4" max="4" width="10.83203125" style="2" customWidth="1"/>
    <col min="5" max="8" width="13.16015625" style="2" customWidth="1"/>
    <col min="9" max="188" width="10.33203125" style="1" customWidth="1"/>
    <col min="189" max="16384" width="13.33203125" style="1" customWidth="1"/>
  </cols>
  <sheetData>
    <row r="1" spans="1:8" ht="15.6">
      <c r="A1" s="40"/>
      <c r="B1" s="143" t="s">
        <v>5</v>
      </c>
      <c r="C1" s="143"/>
      <c r="D1" s="143"/>
      <c r="E1" s="143"/>
      <c r="F1" s="143"/>
      <c r="G1" s="143"/>
      <c r="H1" s="11"/>
    </row>
    <row r="2" spans="1:8" ht="13.8" thickBot="1">
      <c r="A2" s="40"/>
      <c r="B2" s="40"/>
      <c r="C2" s="41"/>
      <c r="D2" s="11"/>
      <c r="E2" s="11"/>
      <c r="F2" s="11"/>
      <c r="G2" s="11"/>
      <c r="H2" s="11"/>
    </row>
    <row r="3" spans="1:8" ht="18.75" customHeight="1" thickTop="1">
      <c r="A3" s="5" t="s">
        <v>6</v>
      </c>
      <c r="B3" s="6" t="s">
        <v>7</v>
      </c>
      <c r="C3" s="7"/>
      <c r="D3" s="8" t="s">
        <v>8</v>
      </c>
      <c r="E3" s="9" t="s">
        <v>9</v>
      </c>
      <c r="F3" s="10"/>
      <c r="G3" s="11"/>
      <c r="H3" s="11"/>
    </row>
    <row r="4" spans="1:8" ht="12" customHeight="1" thickBot="1">
      <c r="A4" s="12" t="s">
        <v>10</v>
      </c>
      <c r="B4" s="144" t="s">
        <v>16</v>
      </c>
      <c r="C4" s="145"/>
      <c r="D4" s="146" t="s">
        <v>11</v>
      </c>
      <c r="E4" s="147"/>
      <c r="F4" s="148"/>
      <c r="G4" s="11"/>
      <c r="H4" s="11"/>
    </row>
    <row r="5" spans="1:8" ht="12" customHeight="1" thickTop="1">
      <c r="A5" s="13"/>
      <c r="B5" s="14"/>
      <c r="C5" s="15"/>
      <c r="D5" s="11"/>
      <c r="E5" s="11"/>
      <c r="F5" s="11"/>
      <c r="G5" s="11"/>
      <c r="H5" s="11"/>
    </row>
    <row r="6" spans="1:8" ht="12" customHeight="1">
      <c r="A6" s="13"/>
      <c r="B6" s="16" t="s">
        <v>27</v>
      </c>
      <c r="C6" s="15"/>
      <c r="D6" s="11"/>
      <c r="E6" s="17"/>
      <c r="F6" s="17"/>
      <c r="G6" s="17"/>
      <c r="H6" s="11"/>
    </row>
    <row r="7" spans="1:8" ht="12" customHeight="1">
      <c r="A7" s="18"/>
      <c r="B7" s="19" t="s">
        <v>1</v>
      </c>
      <c r="C7" s="20"/>
      <c r="D7" s="21"/>
      <c r="E7" s="11"/>
      <c r="F7" s="22"/>
      <c r="G7" s="23">
        <f>F38</f>
        <v>0</v>
      </c>
      <c r="H7" s="24"/>
    </row>
    <row r="8" spans="1:8" ht="12" customHeight="1">
      <c r="A8" s="18"/>
      <c r="B8" s="19" t="s">
        <v>2</v>
      </c>
      <c r="C8" s="20"/>
      <c r="D8" s="21"/>
      <c r="E8" s="22"/>
      <c r="F8" s="22"/>
      <c r="G8" s="23">
        <f>H38</f>
        <v>0</v>
      </c>
      <c r="H8" s="24"/>
    </row>
    <row r="9" spans="1:8" ht="12" customHeight="1">
      <c r="A9" s="18">
        <v>220180997</v>
      </c>
      <c r="B9" s="25" t="s">
        <v>25</v>
      </c>
      <c r="C9" s="26"/>
      <c r="D9" s="27"/>
      <c r="E9" s="28"/>
      <c r="F9" s="28"/>
      <c r="G9" s="29">
        <f>SUM(G7:G8)</f>
        <v>0</v>
      </c>
      <c r="H9" s="30"/>
    </row>
    <row r="10" spans="1:8" ht="12" customHeight="1">
      <c r="A10" s="31"/>
      <c r="B10" s="32"/>
      <c r="C10" s="33"/>
      <c r="D10" s="30"/>
      <c r="E10" s="24"/>
      <c r="F10" s="24"/>
      <c r="G10" s="24"/>
      <c r="H10" s="30"/>
    </row>
    <row r="11" spans="1:8" ht="9.75" customHeight="1">
      <c r="A11" s="149" t="s">
        <v>12</v>
      </c>
      <c r="B11" s="152" t="s">
        <v>13</v>
      </c>
      <c r="C11" s="155" t="s">
        <v>14</v>
      </c>
      <c r="D11" s="157" t="s">
        <v>15</v>
      </c>
      <c r="E11" s="34" t="s">
        <v>17</v>
      </c>
      <c r="F11" s="35"/>
      <c r="G11" s="34" t="s">
        <v>18</v>
      </c>
      <c r="H11" s="35"/>
    </row>
    <row r="12" spans="1:8" ht="9.75" customHeight="1">
      <c r="A12" s="150"/>
      <c r="B12" s="153"/>
      <c r="C12" s="156"/>
      <c r="D12" s="158"/>
      <c r="E12" s="141" t="s">
        <v>19</v>
      </c>
      <c r="F12" s="141" t="s">
        <v>20</v>
      </c>
      <c r="G12" s="141" t="s">
        <v>19</v>
      </c>
      <c r="H12" s="141" t="s">
        <v>20</v>
      </c>
    </row>
    <row r="13" spans="1:8" ht="15" customHeight="1">
      <c r="A13" s="151"/>
      <c r="B13" s="154"/>
      <c r="C13" s="156"/>
      <c r="D13" s="158"/>
      <c r="E13" s="142"/>
      <c r="F13" s="142"/>
      <c r="G13" s="142"/>
      <c r="H13" s="142"/>
    </row>
    <row r="14" spans="1:8" ht="12" customHeight="1">
      <c r="A14" s="36" t="s">
        <v>22</v>
      </c>
      <c r="B14" s="72" t="s">
        <v>24</v>
      </c>
      <c r="C14" s="73"/>
      <c r="D14" s="39"/>
      <c r="E14" s="39"/>
      <c r="F14" s="39"/>
      <c r="G14" s="39"/>
      <c r="H14" s="39"/>
    </row>
    <row r="15" spans="1:8" ht="12" customHeight="1">
      <c r="A15" s="79" t="s">
        <v>39</v>
      </c>
      <c r="B15" s="80" t="s">
        <v>40</v>
      </c>
      <c r="C15" s="81" t="s">
        <v>3</v>
      </c>
      <c r="D15" s="82">
        <v>8</v>
      </c>
      <c r="E15" s="109"/>
      <c r="F15" s="74">
        <f aca="true" t="shared" si="0" ref="F15:F24">E15*D15</f>
        <v>0</v>
      </c>
      <c r="G15" s="83"/>
      <c r="H15" s="74">
        <f aca="true" t="shared" si="1" ref="H15:H24">D15*G15</f>
        <v>0</v>
      </c>
    </row>
    <row r="16" spans="1:8" ht="12" customHeight="1">
      <c r="A16" s="84" t="s">
        <v>41</v>
      </c>
      <c r="B16" s="85" t="s">
        <v>42</v>
      </c>
      <c r="C16" s="86" t="s">
        <v>3</v>
      </c>
      <c r="D16" s="87">
        <v>3</v>
      </c>
      <c r="E16" s="110"/>
      <c r="F16" s="75">
        <f>E16*D16</f>
        <v>0</v>
      </c>
      <c r="G16" s="88"/>
      <c r="H16" s="75">
        <f t="shared" si="1"/>
        <v>0</v>
      </c>
    </row>
    <row r="17" spans="1:8" ht="12" customHeight="1">
      <c r="A17" s="84" t="s">
        <v>43</v>
      </c>
      <c r="B17" s="85" t="s">
        <v>44</v>
      </c>
      <c r="C17" s="86" t="s">
        <v>3</v>
      </c>
      <c r="D17" s="87">
        <v>6</v>
      </c>
      <c r="E17" s="110"/>
      <c r="F17" s="75">
        <f>E17*D17</f>
        <v>0</v>
      </c>
      <c r="G17" s="88"/>
      <c r="H17" s="75">
        <f>D17*G17</f>
        <v>0</v>
      </c>
    </row>
    <row r="18" spans="1:8" ht="12" customHeight="1">
      <c r="A18" s="84" t="s">
        <v>45</v>
      </c>
      <c r="B18" s="85" t="s">
        <v>46</v>
      </c>
      <c r="C18" s="86" t="s">
        <v>3</v>
      </c>
      <c r="D18" s="87">
        <v>2</v>
      </c>
      <c r="E18" s="110"/>
      <c r="F18" s="75">
        <f t="shared" si="0"/>
        <v>0</v>
      </c>
      <c r="G18" s="88"/>
      <c r="H18" s="75">
        <f t="shared" si="1"/>
        <v>0</v>
      </c>
    </row>
    <row r="19" spans="1:8" ht="12" customHeight="1">
      <c r="A19" s="84" t="s">
        <v>47</v>
      </c>
      <c r="B19" s="85" t="s">
        <v>48</v>
      </c>
      <c r="C19" s="86" t="s">
        <v>3</v>
      </c>
      <c r="D19" s="87">
        <v>42</v>
      </c>
      <c r="E19" s="110"/>
      <c r="F19" s="75">
        <f t="shared" si="0"/>
        <v>0</v>
      </c>
      <c r="G19" s="88"/>
      <c r="H19" s="75">
        <f t="shared" si="1"/>
        <v>0</v>
      </c>
    </row>
    <row r="20" spans="1:8" ht="12" customHeight="1">
      <c r="A20" s="84" t="s">
        <v>49</v>
      </c>
      <c r="B20" s="85" t="s">
        <v>50</v>
      </c>
      <c r="C20" s="86" t="s">
        <v>3</v>
      </c>
      <c r="D20" s="87">
        <v>3</v>
      </c>
      <c r="E20" s="110"/>
      <c r="F20" s="75">
        <f t="shared" si="0"/>
        <v>0</v>
      </c>
      <c r="G20" s="88"/>
      <c r="H20" s="75">
        <f t="shared" si="1"/>
        <v>0</v>
      </c>
    </row>
    <row r="21" spans="1:8" ht="12" customHeight="1">
      <c r="A21" s="84" t="s">
        <v>51</v>
      </c>
      <c r="B21" s="85" t="s">
        <v>52</v>
      </c>
      <c r="C21" s="86" t="s">
        <v>3</v>
      </c>
      <c r="D21" s="87">
        <v>47</v>
      </c>
      <c r="E21" s="110"/>
      <c r="F21" s="75">
        <f t="shared" si="0"/>
        <v>0</v>
      </c>
      <c r="G21" s="88"/>
      <c r="H21" s="75">
        <f t="shared" si="1"/>
        <v>0</v>
      </c>
    </row>
    <row r="22" spans="1:8" ht="12" customHeight="1">
      <c r="A22" s="84" t="s">
        <v>53</v>
      </c>
      <c r="B22" s="85" t="s">
        <v>54</v>
      </c>
      <c r="C22" s="86" t="s">
        <v>0</v>
      </c>
      <c r="D22" s="87">
        <v>480</v>
      </c>
      <c r="E22" s="110"/>
      <c r="F22" s="75">
        <f t="shared" si="0"/>
        <v>0</v>
      </c>
      <c r="G22" s="88"/>
      <c r="H22" s="75">
        <f t="shared" si="1"/>
        <v>0</v>
      </c>
    </row>
    <row r="23" spans="1:8" ht="12" customHeight="1">
      <c r="A23" s="84" t="s">
        <v>55</v>
      </c>
      <c r="B23" s="85" t="s">
        <v>56</v>
      </c>
      <c r="C23" s="86" t="s">
        <v>0</v>
      </c>
      <c r="D23" s="87">
        <v>260</v>
      </c>
      <c r="E23" s="110"/>
      <c r="F23" s="75">
        <f>E23*D23</f>
        <v>0</v>
      </c>
      <c r="G23" s="88"/>
      <c r="H23" s="75">
        <f>D23*G23</f>
        <v>0</v>
      </c>
    </row>
    <row r="24" spans="1:8" ht="12" customHeight="1">
      <c r="A24" s="89"/>
      <c r="B24" s="90" t="s">
        <v>61</v>
      </c>
      <c r="C24" s="91" t="s">
        <v>3</v>
      </c>
      <c r="D24" s="92">
        <v>12</v>
      </c>
      <c r="E24" s="111"/>
      <c r="F24" s="76">
        <f t="shared" si="0"/>
        <v>0</v>
      </c>
      <c r="G24" s="93"/>
      <c r="H24" s="76">
        <f t="shared" si="1"/>
        <v>0</v>
      </c>
    </row>
    <row r="25" spans="1:8" ht="12" customHeight="1">
      <c r="A25" s="36" t="s">
        <v>22</v>
      </c>
      <c r="B25" s="37" t="s">
        <v>57</v>
      </c>
      <c r="C25" s="38"/>
      <c r="D25" s="39"/>
      <c r="E25" s="39"/>
      <c r="F25" s="39"/>
      <c r="G25" s="39"/>
      <c r="H25" s="39"/>
    </row>
    <row r="26" spans="1:8" ht="12" customHeight="1">
      <c r="A26" s="79" t="s">
        <v>39</v>
      </c>
      <c r="B26" s="80" t="s">
        <v>40</v>
      </c>
      <c r="C26" s="81" t="s">
        <v>3</v>
      </c>
      <c r="D26" s="82">
        <v>8</v>
      </c>
      <c r="E26" s="94"/>
      <c r="F26" s="51">
        <f>E26*D26</f>
        <v>0</v>
      </c>
      <c r="G26" s="109"/>
      <c r="H26" s="51">
        <f aca="true" t="shared" si="2" ref="H26:H35">D26*G26</f>
        <v>0</v>
      </c>
    </row>
    <row r="27" spans="1:8" ht="12" customHeight="1">
      <c r="A27" s="84" t="s">
        <v>41</v>
      </c>
      <c r="B27" s="85" t="s">
        <v>42</v>
      </c>
      <c r="C27" s="86" t="s">
        <v>3</v>
      </c>
      <c r="D27" s="87">
        <v>3</v>
      </c>
      <c r="E27" s="95"/>
      <c r="F27" s="53">
        <f>E27*D27</f>
        <v>0</v>
      </c>
      <c r="G27" s="110"/>
      <c r="H27" s="53">
        <f t="shared" si="2"/>
        <v>0</v>
      </c>
    </row>
    <row r="28" spans="1:8" ht="12" customHeight="1">
      <c r="A28" s="84" t="s">
        <v>43</v>
      </c>
      <c r="B28" s="85" t="s">
        <v>44</v>
      </c>
      <c r="C28" s="86" t="s">
        <v>3</v>
      </c>
      <c r="D28" s="87">
        <v>6</v>
      </c>
      <c r="E28" s="95"/>
      <c r="F28" s="53">
        <f>E28*D28</f>
        <v>0</v>
      </c>
      <c r="G28" s="110"/>
      <c r="H28" s="53">
        <f t="shared" si="2"/>
        <v>0</v>
      </c>
    </row>
    <row r="29" spans="1:8" ht="16.8" customHeight="1">
      <c r="A29" s="84" t="s">
        <v>45</v>
      </c>
      <c r="B29" s="85" t="s">
        <v>46</v>
      </c>
      <c r="C29" s="86" t="s">
        <v>3</v>
      </c>
      <c r="D29" s="87">
        <v>2</v>
      </c>
      <c r="E29" s="95"/>
      <c r="F29" s="53">
        <f>E29*D29</f>
        <v>0</v>
      </c>
      <c r="G29" s="110"/>
      <c r="H29" s="53">
        <f t="shared" si="2"/>
        <v>0</v>
      </c>
    </row>
    <row r="30" spans="1:8" ht="15.6" customHeight="1">
      <c r="A30" s="84" t="s">
        <v>47</v>
      </c>
      <c r="B30" s="85" t="s">
        <v>48</v>
      </c>
      <c r="C30" s="86" t="s">
        <v>3</v>
      </c>
      <c r="D30" s="87">
        <v>42</v>
      </c>
      <c r="E30" s="95"/>
      <c r="F30" s="53">
        <f>E30*D30</f>
        <v>0</v>
      </c>
      <c r="G30" s="110"/>
      <c r="H30" s="53">
        <f t="shared" si="2"/>
        <v>0</v>
      </c>
    </row>
    <row r="31" spans="1:8" ht="12" customHeight="1">
      <c r="A31" s="84" t="s">
        <v>49</v>
      </c>
      <c r="B31" s="85" t="s">
        <v>50</v>
      </c>
      <c r="C31" s="86" t="s">
        <v>3</v>
      </c>
      <c r="D31" s="87">
        <v>3</v>
      </c>
      <c r="E31" s="95"/>
      <c r="F31" s="53">
        <f aca="true" t="shared" si="3" ref="F31:F37">E31*D31</f>
        <v>0</v>
      </c>
      <c r="G31" s="110"/>
      <c r="H31" s="53">
        <f t="shared" si="2"/>
        <v>0</v>
      </c>
    </row>
    <row r="32" spans="1:8" ht="12" customHeight="1">
      <c r="A32" s="84" t="s">
        <v>51</v>
      </c>
      <c r="B32" s="85" t="s">
        <v>52</v>
      </c>
      <c r="C32" s="86" t="s">
        <v>3</v>
      </c>
      <c r="D32" s="87">
        <v>47</v>
      </c>
      <c r="E32" s="95"/>
      <c r="F32" s="53">
        <f t="shared" si="3"/>
        <v>0</v>
      </c>
      <c r="G32" s="110"/>
      <c r="H32" s="53">
        <f t="shared" si="2"/>
        <v>0</v>
      </c>
    </row>
    <row r="33" spans="1:8" ht="12" customHeight="1">
      <c r="A33" s="84" t="s">
        <v>53</v>
      </c>
      <c r="B33" s="85" t="s">
        <v>54</v>
      </c>
      <c r="C33" s="86" t="s">
        <v>0</v>
      </c>
      <c r="D33" s="87">
        <v>480</v>
      </c>
      <c r="E33" s="95"/>
      <c r="F33" s="53">
        <f t="shared" si="3"/>
        <v>0</v>
      </c>
      <c r="G33" s="110"/>
      <c r="H33" s="53">
        <f t="shared" si="2"/>
        <v>0</v>
      </c>
    </row>
    <row r="34" spans="1:8" ht="12" customHeight="1">
      <c r="A34" s="84" t="s">
        <v>55</v>
      </c>
      <c r="B34" s="85" t="s">
        <v>56</v>
      </c>
      <c r="C34" s="86" t="s">
        <v>0</v>
      </c>
      <c r="D34" s="87">
        <v>260</v>
      </c>
      <c r="E34" s="95"/>
      <c r="F34" s="53">
        <f t="shared" si="3"/>
        <v>0</v>
      </c>
      <c r="G34" s="110"/>
      <c r="H34" s="53">
        <f t="shared" si="2"/>
        <v>0</v>
      </c>
    </row>
    <row r="35" spans="1:8" ht="12" customHeight="1">
      <c r="A35" s="96"/>
      <c r="B35" s="90" t="s">
        <v>61</v>
      </c>
      <c r="C35" s="97" t="s">
        <v>3</v>
      </c>
      <c r="D35" s="98">
        <v>12</v>
      </c>
      <c r="E35" s="99"/>
      <c r="F35" s="118">
        <f t="shared" si="3"/>
        <v>0</v>
      </c>
      <c r="G35" s="112"/>
      <c r="H35" s="118">
        <f t="shared" si="2"/>
        <v>0</v>
      </c>
    </row>
    <row r="36" spans="1:8" ht="12" customHeight="1">
      <c r="A36" s="100"/>
      <c r="B36" s="101" t="s">
        <v>58</v>
      </c>
      <c r="C36" s="102"/>
      <c r="D36" s="103"/>
      <c r="E36" s="77"/>
      <c r="F36" s="39"/>
      <c r="G36" s="104"/>
      <c r="H36" s="39"/>
    </row>
    <row r="37" spans="1:8" ht="12" customHeight="1">
      <c r="A37" s="105" t="s">
        <v>59</v>
      </c>
      <c r="B37" s="106" t="s">
        <v>60</v>
      </c>
      <c r="C37" s="97" t="s">
        <v>3</v>
      </c>
      <c r="D37" s="107">
        <v>1</v>
      </c>
      <c r="E37" s="78"/>
      <c r="F37" s="118">
        <f t="shared" si="3"/>
        <v>0</v>
      </c>
      <c r="G37" s="108"/>
      <c r="H37" s="113"/>
    </row>
    <row r="38" spans="1:8" ht="12.75" customHeight="1">
      <c r="A38" s="45"/>
      <c r="B38" s="46" t="s">
        <v>4</v>
      </c>
      <c r="C38" s="47"/>
      <c r="D38" s="48"/>
      <c r="E38" s="48"/>
      <c r="F38" s="119">
        <f>SUM(F14:F37)</f>
        <v>0</v>
      </c>
      <c r="G38" s="119"/>
      <c r="H38" s="119">
        <f>SUM(H14:H35)</f>
        <v>0</v>
      </c>
    </row>
  </sheetData>
  <sheetProtection password="C576" sheet="1" objects="1" scenarios="1"/>
  <mergeCells count="11">
    <mergeCell ref="G12:G13"/>
    <mergeCell ref="H12:H13"/>
    <mergeCell ref="B4:C4"/>
    <mergeCell ref="D4:F4"/>
    <mergeCell ref="B1:G1"/>
    <mergeCell ref="B11:B13"/>
    <mergeCell ref="A11:A13"/>
    <mergeCell ref="C11:C13"/>
    <mergeCell ref="D11:D13"/>
    <mergeCell ref="E12:E13"/>
    <mergeCell ref="F12:F13"/>
  </mergeCells>
  <printOptions/>
  <pageMargins left="0.15748031496062992" right="0" top="0.3937007874015748" bottom="0.5511811023622047" header="0.1968503937007874" footer="0.2755905511811024"/>
  <pageSetup horizontalDpi="360" verticalDpi="360" orientation="portrait" paperSize="9" scale="95" r:id="rId1"/>
  <headerFooter alignWithMargins="0">
    <oddHeader>&amp;CStránka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E32" sqref="E32"/>
    </sheetView>
  </sheetViews>
  <sheetFormatPr defaultColWidth="13.33203125" defaultRowHeight="13.5"/>
  <cols>
    <col min="1" max="1" width="15.16015625" style="3" customWidth="1"/>
    <col min="2" max="2" width="72.83203125" style="3" customWidth="1"/>
    <col min="3" max="3" width="4.83203125" style="4" customWidth="1"/>
    <col min="4" max="4" width="10.83203125" style="2" customWidth="1"/>
    <col min="5" max="8" width="13.16015625" style="2" customWidth="1"/>
    <col min="9" max="9" width="4.66015625" style="1" customWidth="1"/>
    <col min="10" max="256" width="10.33203125" style="1" customWidth="1"/>
    <col min="257" max="16384" width="13.33203125" style="1" customWidth="1"/>
  </cols>
  <sheetData>
    <row r="1" spans="1:8" ht="15.6">
      <c r="A1" s="40"/>
      <c r="B1" s="143" t="s">
        <v>5</v>
      </c>
      <c r="C1" s="143"/>
      <c r="D1" s="143"/>
      <c r="E1" s="143"/>
      <c r="F1" s="143"/>
      <c r="G1" s="143"/>
      <c r="H1" s="11"/>
    </row>
    <row r="2" spans="1:8" ht="13.8" thickBot="1">
      <c r="A2" s="40"/>
      <c r="B2" s="40"/>
      <c r="C2" s="41"/>
      <c r="D2" s="11"/>
      <c r="E2" s="11"/>
      <c r="F2" s="11"/>
      <c r="G2" s="11"/>
      <c r="H2" s="11"/>
    </row>
    <row r="3" spans="1:8" ht="18.75" customHeight="1" thickTop="1">
      <c r="A3" s="5" t="s">
        <v>6</v>
      </c>
      <c r="B3" s="6" t="s">
        <v>7</v>
      </c>
      <c r="C3" s="7"/>
      <c r="D3" s="8" t="s">
        <v>8</v>
      </c>
      <c r="E3" s="9" t="s">
        <v>9</v>
      </c>
      <c r="F3" s="10"/>
      <c r="G3" s="11"/>
      <c r="H3" s="11"/>
    </row>
    <row r="4" spans="1:8" ht="12" customHeight="1" thickBot="1">
      <c r="A4" s="12" t="s">
        <v>10</v>
      </c>
      <c r="B4" s="144" t="s">
        <v>16</v>
      </c>
      <c r="C4" s="145"/>
      <c r="D4" s="146" t="s">
        <v>11</v>
      </c>
      <c r="E4" s="147"/>
      <c r="F4" s="148"/>
      <c r="G4" s="11"/>
      <c r="H4" s="11"/>
    </row>
    <row r="5" spans="1:8" ht="12" customHeight="1" thickTop="1">
      <c r="A5" s="13"/>
      <c r="B5" s="14"/>
      <c r="C5" s="15"/>
      <c r="D5" s="11"/>
      <c r="E5" s="11"/>
      <c r="F5" s="11"/>
      <c r="G5" s="11"/>
      <c r="H5" s="11"/>
    </row>
    <row r="6" spans="1:8" ht="12" customHeight="1">
      <c r="A6" s="13"/>
      <c r="B6" s="16" t="s">
        <v>26</v>
      </c>
      <c r="C6" s="15"/>
      <c r="D6" s="11"/>
      <c r="E6" s="17"/>
      <c r="F6" s="17"/>
      <c r="G6" s="17"/>
      <c r="H6" s="11"/>
    </row>
    <row r="7" spans="1:8" ht="12" customHeight="1">
      <c r="A7" s="18"/>
      <c r="B7" s="19" t="s">
        <v>1</v>
      </c>
      <c r="C7" s="20"/>
      <c r="D7" s="21"/>
      <c r="E7" s="11"/>
      <c r="F7" s="22"/>
      <c r="G7" s="23">
        <f>F25</f>
        <v>0</v>
      </c>
      <c r="H7" s="24"/>
    </row>
    <row r="8" spans="1:8" ht="12" customHeight="1">
      <c r="A8" s="18"/>
      <c r="B8" s="19" t="s">
        <v>2</v>
      </c>
      <c r="C8" s="20"/>
      <c r="D8" s="21"/>
      <c r="E8" s="22"/>
      <c r="F8" s="22"/>
      <c r="G8" s="23">
        <f>H25</f>
        <v>0</v>
      </c>
      <c r="H8" s="24"/>
    </row>
    <row r="9" spans="1:8" ht="12" customHeight="1">
      <c r="A9" s="18">
        <v>220180999</v>
      </c>
      <c r="B9" s="25" t="s">
        <v>23</v>
      </c>
      <c r="C9" s="26"/>
      <c r="D9" s="27"/>
      <c r="E9" s="28"/>
      <c r="F9" s="28"/>
      <c r="G9" s="29">
        <f>SUM(G7:G8)</f>
        <v>0</v>
      </c>
      <c r="H9" s="30"/>
    </row>
    <row r="10" spans="1:8" ht="12" customHeight="1">
      <c r="A10" s="31"/>
      <c r="B10" s="32"/>
      <c r="C10" s="33"/>
      <c r="D10" s="30"/>
      <c r="E10" s="24"/>
      <c r="F10" s="24"/>
      <c r="G10" s="24"/>
      <c r="H10" s="30"/>
    </row>
    <row r="11" spans="1:8" ht="9.75" customHeight="1">
      <c r="A11" s="149" t="s">
        <v>12</v>
      </c>
      <c r="B11" s="152" t="s">
        <v>13</v>
      </c>
      <c r="C11" s="155" t="s">
        <v>14</v>
      </c>
      <c r="D11" s="157" t="s">
        <v>15</v>
      </c>
      <c r="E11" s="34" t="s">
        <v>17</v>
      </c>
      <c r="F11" s="35"/>
      <c r="G11" s="34" t="s">
        <v>18</v>
      </c>
      <c r="H11" s="35"/>
    </row>
    <row r="12" spans="1:8" ht="9.75" customHeight="1">
      <c r="A12" s="150"/>
      <c r="B12" s="153"/>
      <c r="C12" s="156"/>
      <c r="D12" s="158"/>
      <c r="E12" s="141" t="s">
        <v>19</v>
      </c>
      <c r="F12" s="141" t="s">
        <v>20</v>
      </c>
      <c r="G12" s="141" t="s">
        <v>19</v>
      </c>
      <c r="H12" s="141" t="s">
        <v>20</v>
      </c>
    </row>
    <row r="13" spans="1:8" ht="15" customHeight="1">
      <c r="A13" s="151"/>
      <c r="B13" s="154"/>
      <c r="C13" s="156"/>
      <c r="D13" s="158"/>
      <c r="E13" s="142"/>
      <c r="F13" s="142"/>
      <c r="G13" s="142"/>
      <c r="H13" s="142"/>
    </row>
    <row r="14" spans="1:8" ht="12" customHeight="1">
      <c r="A14" s="36" t="s">
        <v>21</v>
      </c>
      <c r="B14" s="37" t="s">
        <v>38</v>
      </c>
      <c r="C14" s="42"/>
      <c r="D14" s="43"/>
      <c r="E14" s="43"/>
      <c r="F14" s="44"/>
      <c r="G14" s="44"/>
      <c r="H14" s="44"/>
    </row>
    <row r="15" spans="1:8" ht="12" customHeight="1">
      <c r="A15" s="59">
        <v>1</v>
      </c>
      <c r="B15" s="62" t="s">
        <v>28</v>
      </c>
      <c r="C15" s="50" t="s">
        <v>3</v>
      </c>
      <c r="D15" s="63">
        <v>1</v>
      </c>
      <c r="E15" s="69"/>
      <c r="F15" s="51">
        <f aca="true" t="shared" si="0" ref="F15:F22">E15*D15</f>
        <v>0</v>
      </c>
      <c r="G15" s="69"/>
      <c r="H15" s="51">
        <f aca="true" t="shared" si="1" ref="H15:H24">D15*G15</f>
        <v>0</v>
      </c>
    </row>
    <row r="16" spans="1:8" ht="12" customHeight="1">
      <c r="A16" s="60">
        <v>2</v>
      </c>
      <c r="B16" s="64" t="s">
        <v>29</v>
      </c>
      <c r="C16" s="52" t="s">
        <v>3</v>
      </c>
      <c r="D16" s="65">
        <v>7</v>
      </c>
      <c r="E16" s="70"/>
      <c r="F16" s="53">
        <f t="shared" si="0"/>
        <v>0</v>
      </c>
      <c r="G16" s="70"/>
      <c r="H16" s="53">
        <f t="shared" si="1"/>
        <v>0</v>
      </c>
    </row>
    <row r="17" spans="1:8" ht="12" customHeight="1">
      <c r="A17" s="60">
        <v>3</v>
      </c>
      <c r="B17" s="64" t="s">
        <v>30</v>
      </c>
      <c r="C17" s="52" t="s">
        <v>3</v>
      </c>
      <c r="D17" s="65">
        <v>46</v>
      </c>
      <c r="E17" s="70"/>
      <c r="F17" s="53">
        <f t="shared" si="0"/>
        <v>0</v>
      </c>
      <c r="G17" s="70"/>
      <c r="H17" s="53">
        <f t="shared" si="1"/>
        <v>0</v>
      </c>
    </row>
    <row r="18" spans="1:8" ht="12" customHeight="1">
      <c r="A18" s="60">
        <v>4</v>
      </c>
      <c r="B18" s="64" t="s">
        <v>31</v>
      </c>
      <c r="C18" s="52" t="s">
        <v>3</v>
      </c>
      <c r="D18" s="65">
        <v>46</v>
      </c>
      <c r="E18" s="70"/>
      <c r="F18" s="53">
        <f t="shared" si="0"/>
        <v>0</v>
      </c>
      <c r="G18" s="70"/>
      <c r="H18" s="53">
        <f t="shared" si="1"/>
        <v>0</v>
      </c>
    </row>
    <row r="19" spans="1:8" ht="12" customHeight="1">
      <c r="A19" s="60">
        <v>5</v>
      </c>
      <c r="B19" s="64" t="s">
        <v>32</v>
      </c>
      <c r="C19" s="52" t="s">
        <v>0</v>
      </c>
      <c r="D19" s="65">
        <v>480</v>
      </c>
      <c r="E19" s="70"/>
      <c r="F19" s="53">
        <f t="shared" si="0"/>
        <v>0</v>
      </c>
      <c r="G19" s="70"/>
      <c r="H19" s="53">
        <f t="shared" si="1"/>
        <v>0</v>
      </c>
    </row>
    <row r="20" spans="1:8" ht="12" customHeight="1">
      <c r="A20" s="60">
        <v>6</v>
      </c>
      <c r="B20" s="64" t="s">
        <v>33</v>
      </c>
      <c r="C20" s="52" t="s">
        <v>0</v>
      </c>
      <c r="D20" s="65">
        <v>125</v>
      </c>
      <c r="E20" s="70"/>
      <c r="F20" s="53">
        <f t="shared" si="0"/>
        <v>0</v>
      </c>
      <c r="G20" s="70"/>
      <c r="H20" s="53">
        <f t="shared" si="1"/>
        <v>0</v>
      </c>
    </row>
    <row r="21" spans="1:8" ht="12" customHeight="1">
      <c r="A21" s="60">
        <v>7</v>
      </c>
      <c r="B21" s="64" t="s">
        <v>34</v>
      </c>
      <c r="C21" s="52" t="s">
        <v>0</v>
      </c>
      <c r="D21" s="65">
        <v>36</v>
      </c>
      <c r="E21" s="70"/>
      <c r="F21" s="53">
        <f t="shared" si="0"/>
        <v>0</v>
      </c>
      <c r="G21" s="70"/>
      <c r="H21" s="53">
        <f t="shared" si="1"/>
        <v>0</v>
      </c>
    </row>
    <row r="22" spans="1:8" ht="12" customHeight="1">
      <c r="A22" s="60">
        <v>8</v>
      </c>
      <c r="B22" s="64" t="s">
        <v>35</v>
      </c>
      <c r="C22" s="52" t="s">
        <v>3</v>
      </c>
      <c r="D22" s="65">
        <v>1</v>
      </c>
      <c r="E22" s="70"/>
      <c r="F22" s="53">
        <f t="shared" si="0"/>
        <v>0</v>
      </c>
      <c r="G22" s="70"/>
      <c r="H22" s="53">
        <f t="shared" si="1"/>
        <v>0</v>
      </c>
    </row>
    <row r="23" spans="1:8" ht="12" customHeight="1">
      <c r="A23" s="60">
        <v>9</v>
      </c>
      <c r="B23" s="64" t="s">
        <v>36</v>
      </c>
      <c r="C23" s="54" t="s">
        <v>3</v>
      </c>
      <c r="D23" s="65">
        <v>6</v>
      </c>
      <c r="E23" s="70"/>
      <c r="F23" s="55">
        <f>D23*E23</f>
        <v>0</v>
      </c>
      <c r="G23" s="70"/>
      <c r="H23" s="53">
        <f t="shared" si="1"/>
        <v>0</v>
      </c>
    </row>
    <row r="24" spans="1:8" ht="12" customHeight="1">
      <c r="A24" s="61">
        <v>10</v>
      </c>
      <c r="B24" s="66" t="s">
        <v>37</v>
      </c>
      <c r="C24" s="56" t="s">
        <v>3</v>
      </c>
      <c r="D24" s="67">
        <v>6</v>
      </c>
      <c r="E24" s="68"/>
      <c r="F24" s="57">
        <f>D24*E24</f>
        <v>0</v>
      </c>
      <c r="G24" s="71"/>
      <c r="H24" s="58">
        <f t="shared" si="1"/>
        <v>0</v>
      </c>
    </row>
    <row r="25" spans="1:8" ht="12.75" customHeight="1">
      <c r="A25" s="45"/>
      <c r="B25" s="46" t="s">
        <v>4</v>
      </c>
      <c r="C25" s="47"/>
      <c r="D25" s="48"/>
      <c r="E25" s="48"/>
      <c r="F25" s="48">
        <f>SUM(F15:F24)</f>
        <v>0</v>
      </c>
      <c r="G25" s="48"/>
      <c r="H25" s="48">
        <f>SUM(H15:H24)</f>
        <v>0</v>
      </c>
    </row>
  </sheetData>
  <sheetProtection password="C576" sheet="1" objects="1" scenarios="1"/>
  <mergeCells count="11">
    <mergeCell ref="A11:A13"/>
    <mergeCell ref="B11:B13"/>
    <mergeCell ref="C11:C13"/>
    <mergeCell ref="D11:D13"/>
    <mergeCell ref="E12:E13"/>
    <mergeCell ref="D4:F4"/>
    <mergeCell ref="B4:C4"/>
    <mergeCell ref="B1:G1"/>
    <mergeCell ref="G12:G13"/>
    <mergeCell ref="H12:H13"/>
    <mergeCell ref="F12:F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HP\HP</dc:creator>
  <cp:keywords/>
  <dc:description/>
  <cp:lastModifiedBy>Zdeněk Pravda</cp:lastModifiedBy>
  <dcterms:created xsi:type="dcterms:W3CDTF">2018-11-28T11:42:09Z</dcterms:created>
  <dcterms:modified xsi:type="dcterms:W3CDTF">2019-10-21T10:34:24Z</dcterms:modified>
  <cp:category/>
  <cp:version/>
  <cp:contentType/>
  <cp:contentStatus/>
</cp:coreProperties>
</file>