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0730" windowHeight="11700" activeTab="1"/>
  </bookViews>
  <sheets>
    <sheet name="Stojan E-line MINOR" sheetId="5" r:id="rId1"/>
    <sheet name="Stojan E-line MAJOR" sheetId="7" r:id="rId2"/>
  </sheets>
  <definedNames/>
  <calcPr calcId="145621"/>
</workbook>
</file>

<file path=xl/sharedStrings.xml><?xml version="1.0" encoding="utf-8"?>
<sst xmlns="http://schemas.openxmlformats.org/spreadsheetml/2006/main" count="132" uniqueCount="92">
  <si>
    <t>Reg. číslo</t>
  </si>
  <si>
    <t>Poř. č.</t>
  </si>
  <si>
    <t>Název součástky</t>
  </si>
  <si>
    <t>Počet kusů</t>
  </si>
  <si>
    <t>Název zakázky: Výdejní stojany E-line - materiál pro výrobu prototypů</t>
  </si>
  <si>
    <r>
      <rPr>
        <sz val="12"/>
        <color theme="1"/>
        <rFont val="Calibri"/>
        <family val="2"/>
        <scheme val="minor"/>
      </rPr>
      <t>Název projektu:</t>
    </r>
    <r>
      <rPr>
        <b/>
        <sz val="12"/>
        <color theme="1"/>
        <rFont val="Calibri"/>
        <family val="2"/>
        <scheme val="minor"/>
      </rPr>
      <t xml:space="preserve"> Výdejní stojany E-Line</t>
    </r>
  </si>
  <si>
    <r>
      <rPr>
        <sz val="12"/>
        <color theme="1"/>
        <rFont val="Calibri"/>
        <family val="2"/>
        <scheme val="minor"/>
      </rPr>
      <t>Registrační číslo projektu:</t>
    </r>
    <r>
      <rPr>
        <b/>
        <sz val="12"/>
        <color theme="1"/>
        <rFont val="Calibri"/>
        <family val="2"/>
        <scheme val="minor"/>
      </rPr>
      <t xml:space="preserve"> CZ.01.1.02/0.0/0.0/15_019/0004635</t>
    </r>
  </si>
  <si>
    <t>Cena za kus</t>
  </si>
  <si>
    <t>1.</t>
  </si>
  <si>
    <t>2.</t>
  </si>
  <si>
    <t>3.</t>
  </si>
  <si>
    <t>4.</t>
  </si>
  <si>
    <t>5.</t>
  </si>
  <si>
    <t>Číslo výkresu</t>
  </si>
  <si>
    <t>Formát .pdf</t>
  </si>
  <si>
    <t>Formát .stp</t>
  </si>
  <si>
    <t xml:space="preserve">VNĚJŠÍ PLECH SKELETU </t>
  </si>
  <si>
    <t>PŘEPÁŽKA</t>
  </si>
  <si>
    <t>LABYRINTOVÝ PLECH</t>
  </si>
  <si>
    <t>SPODNÍ DVEŘE PLECH</t>
  </si>
  <si>
    <t xml:space="preserve">6. </t>
  </si>
  <si>
    <t>7.</t>
  </si>
  <si>
    <t>MASKA PRO LCD</t>
  </si>
  <si>
    <t>8.</t>
  </si>
  <si>
    <t>KONZOLE ELEKTRONIKA MINOR</t>
  </si>
  <si>
    <t>9.</t>
  </si>
  <si>
    <t>DRŽÁK KRYTU</t>
  </si>
  <si>
    <t>MAJOR R</t>
  </si>
  <si>
    <t>Číslo položky</t>
  </si>
  <si>
    <t>SLOUP E - line R</t>
  </si>
  <si>
    <t>BOČNICE E - line R</t>
  </si>
  <si>
    <t>PANEL PREDNI E - line</t>
  </si>
  <si>
    <t>KRYT HYDRAULIKY 2p E - line</t>
  </si>
  <si>
    <t>DVEŘE 2P E - line</t>
  </si>
  <si>
    <t>6.</t>
  </si>
  <si>
    <t>NOSIČ KRYTU E - line</t>
  </si>
  <si>
    <t xml:space="preserve">KONZOLA NAVÍJENÍ </t>
  </si>
  <si>
    <t>KRYTKA NAVÍJENÍ E - line R</t>
  </si>
  <si>
    <t>ZAKRYTOVÁNÍ 2P E - line</t>
  </si>
  <si>
    <t>10.</t>
  </si>
  <si>
    <t>NOSIČ KOSTKY</t>
  </si>
  <si>
    <t>11.</t>
  </si>
  <si>
    <t>TOČNA</t>
  </si>
  <si>
    <t>MAJOR H</t>
  </si>
  <si>
    <t>SLOUP E - line</t>
  </si>
  <si>
    <t>BOČNICE E - line</t>
  </si>
  <si>
    <t>PANEL PŘEDNÍ E - line</t>
  </si>
  <si>
    <t>VÝZTUHA E - line</t>
  </si>
  <si>
    <t>KRYTKA</t>
  </si>
  <si>
    <t xml:space="preserve">Skříň elektroniky </t>
  </si>
  <si>
    <t>SKŘÍŇ LCD</t>
  </si>
  <si>
    <t>MASKA - PRO - LCD</t>
  </si>
  <si>
    <t xml:space="preserve">KRYT - DOTYKOVÉHO - LCD - MINOR </t>
  </si>
  <si>
    <t>PANT - 02</t>
  </si>
  <si>
    <t>PANT - 01</t>
  </si>
  <si>
    <t>KONZOLE - ELEKTRONIKA</t>
  </si>
  <si>
    <t>ZÁVORA ZÁMKU E - line</t>
  </si>
  <si>
    <t>Cena celkem bez DPH</t>
  </si>
  <si>
    <t>DPH</t>
  </si>
  <si>
    <t>Cena celkem vč. DPH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</si>
  <si>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</si>
  <si>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</si>
  <si>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</si>
  <si>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</si>
  <si>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</si>
  <si>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</si>
  <si>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</si>
  <si>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</si>
  <si>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</si>
  <si>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</si>
  <si>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</si>
  <si>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</si>
  <si>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</si>
  <si>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</si>
  <si>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</si>
  <si>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</si>
  <si>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</si>
  <si>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</si>
  <si>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</si>
  <si>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</si>
  <si>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</si>
  <si>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</si>
  <si>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</si>
  <si>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1.1.</t>
  </si>
  <si>
    <t>2.1.</t>
  </si>
  <si>
    <t>Technická specifikace dílů karoserie výdejního stojanu E-line - MINOR</t>
  </si>
  <si>
    <t>Technická specifikace dílů karoserie výdejního stojanu E-line MAJOR</t>
  </si>
  <si>
    <t>SKŘÍŇ - LCD - SVAR. + kusovník   *)</t>
  </si>
  <si>
    <t>MASKA PODSESTAVA E - line   *)</t>
  </si>
  <si>
    <t xml:space="preserve">*) Předmětem dodávky je finální výrobek </t>
  </si>
  <si>
    <t>SVAR SKELET STOJANU  *)</t>
  </si>
  <si>
    <t>MASKA PODSESTAVA E - line 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</si>
</sst>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1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Fill="1" applyBorder="1"/>
    <xf numFmtId="0" fontId="0" fillId="0" borderId="2" xfId="0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2" fillId="3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2" borderId="11" xfId="20" applyFont="1" applyBorder="1" applyAlignment="1">
      <alignment horizontal="center" vertical="center"/>
    </xf>
    <xf numFmtId="0" fontId="7" fillId="2" borderId="6" xfId="20" applyFont="1" applyBorder="1" applyAlignment="1">
      <alignment horizontal="center" vertical="center"/>
    </xf>
    <xf numFmtId="0" fontId="7" fillId="2" borderId="7" xfId="20" applyFont="1" applyBorder="1" applyAlignment="1">
      <alignment horizontal="center" vertical="center"/>
    </xf>
    <xf numFmtId="0" fontId="7" fillId="2" borderId="11" xfId="20" applyFont="1" applyBorder="1" applyAlignment="1">
      <alignment horizontal="center"/>
    </xf>
    <xf numFmtId="0" fontId="7" fillId="2" borderId="6" xfId="20" applyFont="1" applyBorder="1" applyAlignment="1">
      <alignment horizontal="center"/>
    </xf>
    <xf numFmtId="0" fontId="7" fillId="2" borderId="7" xfId="2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4" borderId="3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4" fontId="0" fillId="0" borderId="12" xfId="0" applyNumberFormat="1" applyBorder="1"/>
    <xf numFmtId="4" fontId="0" fillId="0" borderId="13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 % – Zvýraznění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C21" sqref="C21"/>
    </sheetView>
  </sheetViews>
  <sheetFormatPr defaultColWidth="9.140625" defaultRowHeight="15"/>
  <cols>
    <col min="3" max="3" width="52.421875" style="0" customWidth="1"/>
    <col min="4" max="4" width="21.140625" style="0" customWidth="1"/>
    <col min="5" max="5" width="20.28125" style="0" customWidth="1"/>
    <col min="6" max="6" width="13.140625" style="0" customWidth="1"/>
    <col min="7" max="7" width="12.7109375" style="0" customWidth="1"/>
    <col min="8" max="8" width="20.28125" style="0" bestFit="1" customWidth="1"/>
  </cols>
  <sheetData>
    <row r="1" spans="1:8" ht="18.75">
      <c r="A1" s="17" t="s">
        <v>4</v>
      </c>
      <c r="B1" s="17"/>
      <c r="C1" s="17"/>
      <c r="D1" s="17"/>
      <c r="E1" s="17"/>
      <c r="F1" s="17"/>
      <c r="G1" s="17"/>
      <c r="H1" s="17"/>
    </row>
    <row r="2" spans="1:8" ht="18.75">
      <c r="A2" s="18" t="s">
        <v>85</v>
      </c>
      <c r="B2" s="18"/>
      <c r="C2" s="18"/>
      <c r="D2" s="18"/>
      <c r="E2" s="18"/>
      <c r="F2" s="18"/>
      <c r="G2" s="18"/>
      <c r="H2" s="18"/>
    </row>
    <row r="3" spans="1:8" ht="15.75">
      <c r="A3" s="19" t="s">
        <v>5</v>
      </c>
      <c r="B3" s="19"/>
      <c r="C3" s="19"/>
      <c r="D3" s="19"/>
      <c r="E3" s="19"/>
      <c r="F3" s="19"/>
      <c r="G3" s="19"/>
      <c r="H3" s="19"/>
    </row>
    <row r="4" spans="1:8" ht="15.75">
      <c r="A4" s="19" t="s">
        <v>6</v>
      </c>
      <c r="B4" s="19"/>
      <c r="C4" s="19"/>
      <c r="D4" s="19"/>
      <c r="E4" s="19"/>
      <c r="F4" s="19"/>
      <c r="G4" s="19"/>
      <c r="H4" s="19"/>
    </row>
    <row r="5" spans="1:8" ht="15.75">
      <c r="A5" s="28" t="s">
        <v>1</v>
      </c>
      <c r="B5" s="28" t="s">
        <v>0</v>
      </c>
      <c r="C5" s="28" t="s">
        <v>2</v>
      </c>
      <c r="D5" s="20" t="s">
        <v>13</v>
      </c>
      <c r="E5" s="20"/>
      <c r="F5" s="28" t="s">
        <v>3</v>
      </c>
      <c r="G5" s="28" t="s">
        <v>7</v>
      </c>
      <c r="H5" s="28" t="s">
        <v>57</v>
      </c>
    </row>
    <row r="6" spans="1:8" ht="15">
      <c r="A6" s="28"/>
      <c r="B6" s="28"/>
      <c r="C6" s="28"/>
      <c r="D6" s="52" t="s">
        <v>14</v>
      </c>
      <c r="E6" s="52" t="s">
        <v>15</v>
      </c>
      <c r="F6" s="28"/>
      <c r="G6" s="28"/>
      <c r="H6" s="28"/>
    </row>
    <row r="7" spans="1:8" ht="15">
      <c r="A7" s="58" t="s">
        <v>8</v>
      </c>
      <c r="B7" s="59">
        <v>1</v>
      </c>
      <c r="C7" s="60" t="s">
        <v>90</v>
      </c>
      <c r="D7" s="59">
        <v>445227237</v>
      </c>
      <c r="E7" s="59">
        <v>445227237</v>
      </c>
      <c r="F7" s="59">
        <v>2</v>
      </c>
      <c r="G7" s="61"/>
      <c r="H7" s="62">
        <f aca="true" t="shared" si="0" ref="H7:H15">F7*G7</f>
        <v>0</v>
      </c>
    </row>
    <row r="8" spans="1:8" ht="15">
      <c r="A8" s="43" t="s">
        <v>9</v>
      </c>
      <c r="B8" s="44">
        <v>42736</v>
      </c>
      <c r="C8" s="45" t="s">
        <v>16</v>
      </c>
      <c r="D8" s="46">
        <v>440227238</v>
      </c>
      <c r="E8" s="46">
        <v>440227238</v>
      </c>
      <c r="F8" s="46">
        <v>0</v>
      </c>
      <c r="G8" s="47"/>
      <c r="H8" s="31">
        <f t="shared" si="0"/>
        <v>0</v>
      </c>
    </row>
    <row r="9" spans="1:8" ht="15">
      <c r="A9" s="2" t="s">
        <v>10</v>
      </c>
      <c r="B9" s="3">
        <v>42767</v>
      </c>
      <c r="C9" s="1" t="s">
        <v>17</v>
      </c>
      <c r="D9" s="4">
        <v>440327213</v>
      </c>
      <c r="E9" s="4">
        <v>440327213</v>
      </c>
      <c r="F9" s="4">
        <v>2</v>
      </c>
      <c r="G9" s="6"/>
      <c r="H9" s="7">
        <f t="shared" si="0"/>
        <v>0</v>
      </c>
    </row>
    <row r="10" spans="1:8" ht="15">
      <c r="A10" s="2" t="s">
        <v>11</v>
      </c>
      <c r="B10" s="3">
        <v>42795</v>
      </c>
      <c r="C10" s="1" t="s">
        <v>18</v>
      </c>
      <c r="D10" s="4">
        <v>440327240</v>
      </c>
      <c r="E10" s="4">
        <v>440327240</v>
      </c>
      <c r="F10" s="4">
        <v>4</v>
      </c>
      <c r="G10" s="6"/>
      <c r="H10" s="7">
        <f t="shared" si="0"/>
        <v>0</v>
      </c>
    </row>
    <row r="11" spans="1:8" ht="15">
      <c r="A11" s="2" t="s">
        <v>12</v>
      </c>
      <c r="B11" s="4">
        <v>2</v>
      </c>
      <c r="C11" s="1" t="s">
        <v>19</v>
      </c>
      <c r="D11" s="4">
        <v>440327243</v>
      </c>
      <c r="E11" s="4">
        <v>440327243</v>
      </c>
      <c r="F11" s="4">
        <v>4</v>
      </c>
      <c r="G11" s="6"/>
      <c r="H11" s="7">
        <f t="shared" si="0"/>
        <v>0</v>
      </c>
    </row>
    <row r="12" spans="1:8" ht="15">
      <c r="A12" s="50" t="s">
        <v>20</v>
      </c>
      <c r="B12" s="49">
        <v>3</v>
      </c>
      <c r="C12" s="48" t="s">
        <v>91</v>
      </c>
      <c r="D12" s="49">
        <v>445428563</v>
      </c>
      <c r="E12" s="49">
        <v>445428563</v>
      </c>
      <c r="F12" s="49">
        <v>4</v>
      </c>
      <c r="G12" s="51"/>
      <c r="H12" s="7">
        <f t="shared" si="0"/>
        <v>0</v>
      </c>
    </row>
    <row r="13" spans="1:8" ht="15">
      <c r="A13" s="53" t="s">
        <v>21</v>
      </c>
      <c r="B13" s="54">
        <v>42738</v>
      </c>
      <c r="C13" s="55" t="s">
        <v>22</v>
      </c>
      <c r="D13" s="56">
        <v>440328054</v>
      </c>
      <c r="E13" s="56">
        <v>440328054</v>
      </c>
      <c r="F13" s="56">
        <v>0</v>
      </c>
      <c r="G13" s="57"/>
      <c r="H13" s="31">
        <f t="shared" si="0"/>
        <v>0</v>
      </c>
    </row>
    <row r="14" spans="1:8" ht="15">
      <c r="A14" s="2" t="s">
        <v>23</v>
      </c>
      <c r="B14" s="4" t="s">
        <v>11</v>
      </c>
      <c r="C14" s="1" t="s">
        <v>24</v>
      </c>
      <c r="D14" s="4">
        <v>440328558</v>
      </c>
      <c r="E14" s="4">
        <v>440328558</v>
      </c>
      <c r="F14" s="4">
        <v>2</v>
      </c>
      <c r="G14" s="6"/>
      <c r="H14" s="7">
        <f t="shared" si="0"/>
        <v>0</v>
      </c>
    </row>
    <row r="15" spans="1:8" ht="15">
      <c r="A15" s="2" t="s">
        <v>25</v>
      </c>
      <c r="B15" s="4" t="s">
        <v>12</v>
      </c>
      <c r="C15" s="1" t="s">
        <v>26</v>
      </c>
      <c r="D15" s="4">
        <v>440328559</v>
      </c>
      <c r="E15" s="4">
        <v>440328559</v>
      </c>
      <c r="F15" s="4">
        <v>2</v>
      </c>
      <c r="G15" s="6"/>
      <c r="H15" s="7">
        <f t="shared" si="0"/>
        <v>0</v>
      </c>
    </row>
    <row r="16" spans="1:8" ht="15">
      <c r="A16" s="11" t="s">
        <v>57</v>
      </c>
      <c r="B16" s="12"/>
      <c r="C16" s="12"/>
      <c r="D16" s="12"/>
      <c r="E16" s="12"/>
      <c r="F16" s="12"/>
      <c r="G16" s="13"/>
      <c r="H16" s="7">
        <f>SUM(H7:H15)</f>
        <v>0</v>
      </c>
    </row>
    <row r="17" spans="1:8" ht="15">
      <c r="A17" s="11" t="s">
        <v>58</v>
      </c>
      <c r="B17" s="12"/>
      <c r="C17" s="12"/>
      <c r="D17" s="12"/>
      <c r="E17" s="12"/>
      <c r="F17" s="12"/>
      <c r="G17" s="13"/>
      <c r="H17" s="7">
        <f>H16*0.21</f>
        <v>0</v>
      </c>
    </row>
    <row r="18" spans="1:8" ht="15.75" thickBot="1">
      <c r="A18" s="14" t="s">
        <v>59</v>
      </c>
      <c r="B18" s="15"/>
      <c r="C18" s="15"/>
      <c r="D18" s="15"/>
      <c r="E18" s="15"/>
      <c r="F18" s="15"/>
      <c r="G18" s="16"/>
      <c r="H18" s="8">
        <f>SUM(H16:H17)</f>
        <v>0</v>
      </c>
    </row>
    <row r="20" spans="1:8" ht="15">
      <c r="A20" s="30" t="s">
        <v>89</v>
      </c>
      <c r="B20" s="30"/>
      <c r="C20" s="30"/>
      <c r="D20" s="30"/>
      <c r="E20" s="30"/>
      <c r="F20" s="30"/>
      <c r="G20" s="30"/>
      <c r="H20" s="30"/>
    </row>
  </sheetData>
  <mergeCells count="15">
    <mergeCell ref="A20:H20"/>
    <mergeCell ref="A16:G16"/>
    <mergeCell ref="A17:G17"/>
    <mergeCell ref="A18:G18"/>
    <mergeCell ref="D5:E5"/>
    <mergeCell ref="A1:H1"/>
    <mergeCell ref="A2:H2"/>
    <mergeCell ref="A3:H3"/>
    <mergeCell ref="A4:H4"/>
    <mergeCell ref="A5:A6"/>
    <mergeCell ref="B5:B6"/>
    <mergeCell ref="C5:C6"/>
    <mergeCell ref="F5:F6"/>
    <mergeCell ref="G5:G6"/>
    <mergeCell ref="H5:H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 topLeftCell="A19">
      <selection activeCell="H29" sqref="H29"/>
    </sheetView>
  </sheetViews>
  <sheetFormatPr defaultColWidth="9.140625" defaultRowHeight="15"/>
  <cols>
    <col min="2" max="2" width="13.421875" style="0" customWidth="1"/>
    <col min="3" max="3" width="41.00390625" style="0" customWidth="1"/>
    <col min="4" max="4" width="20.00390625" style="0" customWidth="1"/>
    <col min="5" max="5" width="18.421875" style="0" customWidth="1"/>
    <col min="6" max="6" width="11.28125" style="0" customWidth="1"/>
    <col min="7" max="7" width="12.8515625" style="0" customWidth="1"/>
    <col min="8" max="8" width="20.28125" style="0" bestFit="1" customWidth="1"/>
  </cols>
  <sheetData>
    <row r="1" spans="1:8" ht="18.75">
      <c r="A1" s="17" t="s">
        <v>4</v>
      </c>
      <c r="B1" s="17"/>
      <c r="C1" s="17"/>
      <c r="D1" s="17"/>
      <c r="E1" s="17"/>
      <c r="F1" s="17"/>
      <c r="G1" s="17"/>
      <c r="H1" s="17"/>
    </row>
    <row r="2" spans="1:8" ht="18.75">
      <c r="A2" s="18" t="s">
        <v>86</v>
      </c>
      <c r="B2" s="18"/>
      <c r="C2" s="18"/>
      <c r="D2" s="18"/>
      <c r="E2" s="18"/>
      <c r="F2" s="18"/>
      <c r="G2" s="18"/>
      <c r="H2" s="18"/>
    </row>
    <row r="3" spans="1:8" ht="15.75">
      <c r="A3" s="19" t="s">
        <v>5</v>
      </c>
      <c r="B3" s="19"/>
      <c r="C3" s="19"/>
      <c r="D3" s="19"/>
      <c r="E3" s="19"/>
      <c r="F3" s="19"/>
      <c r="G3" s="19"/>
      <c r="H3" s="19"/>
    </row>
    <row r="4" spans="1:8" ht="15.75">
      <c r="A4" s="19" t="s">
        <v>6</v>
      </c>
      <c r="B4" s="19"/>
      <c r="C4" s="19"/>
      <c r="D4" s="19"/>
      <c r="E4" s="19"/>
      <c r="F4" s="19"/>
      <c r="G4" s="19"/>
      <c r="H4" s="19"/>
    </row>
    <row r="5" spans="1:8" ht="15.75">
      <c r="A5" s="28" t="s">
        <v>1</v>
      </c>
      <c r="B5" s="28" t="s">
        <v>28</v>
      </c>
      <c r="C5" s="28" t="s">
        <v>2</v>
      </c>
      <c r="D5" s="20" t="s">
        <v>13</v>
      </c>
      <c r="E5" s="20"/>
      <c r="F5" s="28" t="s">
        <v>3</v>
      </c>
      <c r="G5" s="28" t="s">
        <v>7</v>
      </c>
      <c r="H5" s="28" t="s">
        <v>57</v>
      </c>
    </row>
    <row r="6" spans="1:8" ht="15">
      <c r="A6" s="28"/>
      <c r="B6" s="28"/>
      <c r="C6" s="28"/>
      <c r="D6" s="9" t="s">
        <v>14</v>
      </c>
      <c r="E6" s="9" t="s">
        <v>15</v>
      </c>
      <c r="F6" s="28"/>
      <c r="G6" s="28"/>
      <c r="H6" s="28"/>
    </row>
    <row r="7" spans="1:8" ht="15">
      <c r="A7" s="29" t="s">
        <v>27</v>
      </c>
      <c r="B7" s="29"/>
      <c r="C7" s="29"/>
      <c r="D7" s="29"/>
      <c r="E7" s="29"/>
      <c r="F7" s="29"/>
      <c r="G7" s="29"/>
      <c r="H7" s="29"/>
    </row>
    <row r="8" spans="1:8" ht="15">
      <c r="A8" s="5" t="s">
        <v>8</v>
      </c>
      <c r="B8" s="4" t="s">
        <v>8</v>
      </c>
      <c r="C8" s="1" t="s">
        <v>29</v>
      </c>
      <c r="D8" s="4">
        <v>440128352</v>
      </c>
      <c r="E8" s="4">
        <v>440128352</v>
      </c>
      <c r="F8" s="4">
        <v>2</v>
      </c>
      <c r="G8" s="6"/>
      <c r="H8" s="6">
        <f aca="true" t="shared" si="0" ref="H8:H18">F8*G8</f>
        <v>0</v>
      </c>
    </row>
    <row r="9" spans="1:8" ht="15">
      <c r="A9" s="5" t="s">
        <v>9</v>
      </c>
      <c r="B9" s="3" t="s">
        <v>9</v>
      </c>
      <c r="C9" s="1" t="s">
        <v>30</v>
      </c>
      <c r="D9" s="4">
        <v>440228353</v>
      </c>
      <c r="E9" s="4">
        <v>440228353</v>
      </c>
      <c r="F9" s="4">
        <v>14</v>
      </c>
      <c r="G9" s="6"/>
      <c r="H9" s="6">
        <f t="shared" si="0"/>
        <v>0</v>
      </c>
    </row>
    <row r="10" spans="1:8" ht="15">
      <c r="A10" s="5" t="s">
        <v>60</v>
      </c>
      <c r="B10" s="3" t="s">
        <v>10</v>
      </c>
      <c r="C10" s="1" t="s">
        <v>31</v>
      </c>
      <c r="D10" s="4">
        <v>440128354</v>
      </c>
      <c r="E10" s="4">
        <v>440128354</v>
      </c>
      <c r="F10" s="4">
        <v>4</v>
      </c>
      <c r="G10" s="6"/>
      <c r="H10" s="6">
        <f t="shared" si="0"/>
        <v>0</v>
      </c>
    </row>
    <row r="11" spans="1:8" ht="15">
      <c r="A11" s="5" t="s">
        <v>61</v>
      </c>
      <c r="B11" s="3" t="s">
        <v>11</v>
      </c>
      <c r="C11" s="1" t="s">
        <v>32</v>
      </c>
      <c r="D11" s="4">
        <v>440228211</v>
      </c>
      <c r="E11" s="4">
        <v>440228211</v>
      </c>
      <c r="F11" s="4">
        <v>2</v>
      </c>
      <c r="G11" s="6"/>
      <c r="H11" s="6">
        <f t="shared" si="0"/>
        <v>0</v>
      </c>
    </row>
    <row r="12" spans="1:8" ht="15">
      <c r="A12" s="5" t="s">
        <v>62</v>
      </c>
      <c r="B12" s="4" t="s">
        <v>12</v>
      </c>
      <c r="C12" s="1" t="s">
        <v>33</v>
      </c>
      <c r="D12" s="4">
        <v>440328210</v>
      </c>
      <c r="E12" s="4">
        <v>440328210</v>
      </c>
      <c r="F12" s="4">
        <v>4</v>
      </c>
      <c r="G12" s="6"/>
      <c r="H12" s="6">
        <f t="shared" si="0"/>
        <v>0</v>
      </c>
    </row>
    <row r="13" spans="1:8" ht="15">
      <c r="A13" s="5" t="s">
        <v>63</v>
      </c>
      <c r="B13" s="4" t="s">
        <v>34</v>
      </c>
      <c r="C13" s="1" t="s">
        <v>35</v>
      </c>
      <c r="D13" s="4">
        <v>440328228</v>
      </c>
      <c r="E13" s="4">
        <v>440328228</v>
      </c>
      <c r="F13" s="4">
        <v>3</v>
      </c>
      <c r="G13" s="6"/>
      <c r="H13" s="6">
        <f t="shared" si="0"/>
        <v>0</v>
      </c>
    </row>
    <row r="14" spans="1:8" ht="15">
      <c r="A14" s="5" t="s">
        <v>64</v>
      </c>
      <c r="B14" s="3" t="s">
        <v>21</v>
      </c>
      <c r="C14" s="1" t="s">
        <v>36</v>
      </c>
      <c r="D14" s="4">
        <v>440328318</v>
      </c>
      <c r="E14" s="4">
        <v>440328318</v>
      </c>
      <c r="F14" s="4">
        <v>8</v>
      </c>
      <c r="G14" s="6"/>
      <c r="H14" s="6">
        <f t="shared" si="0"/>
        <v>0</v>
      </c>
    </row>
    <row r="15" spans="1:8" ht="15">
      <c r="A15" s="5" t="s">
        <v>65</v>
      </c>
      <c r="B15" s="4" t="s">
        <v>23</v>
      </c>
      <c r="C15" s="1" t="s">
        <v>38</v>
      </c>
      <c r="D15" s="4">
        <v>440428230</v>
      </c>
      <c r="E15" s="4">
        <v>440428230</v>
      </c>
      <c r="F15" s="4">
        <v>2</v>
      </c>
      <c r="G15" s="6"/>
      <c r="H15" s="6">
        <f t="shared" si="0"/>
        <v>0</v>
      </c>
    </row>
    <row r="16" spans="1:8" ht="15">
      <c r="A16" s="5" t="s">
        <v>66</v>
      </c>
      <c r="B16" s="4" t="s">
        <v>25</v>
      </c>
      <c r="C16" s="1" t="s">
        <v>37</v>
      </c>
      <c r="D16" s="4">
        <v>440328465</v>
      </c>
      <c r="E16" s="4">
        <v>440328465</v>
      </c>
      <c r="F16" s="4">
        <v>2</v>
      </c>
      <c r="G16" s="6"/>
      <c r="H16" s="6">
        <f t="shared" si="0"/>
        <v>0</v>
      </c>
    </row>
    <row r="17" spans="1:8" ht="15">
      <c r="A17" s="5" t="s">
        <v>67</v>
      </c>
      <c r="B17" s="4" t="s">
        <v>39</v>
      </c>
      <c r="C17" s="1" t="s">
        <v>40</v>
      </c>
      <c r="D17" s="4">
        <v>440328343</v>
      </c>
      <c r="E17" s="4">
        <v>440328343</v>
      </c>
      <c r="F17" s="4">
        <v>14</v>
      </c>
      <c r="G17" s="6"/>
      <c r="H17" s="6">
        <f t="shared" si="0"/>
        <v>0</v>
      </c>
    </row>
    <row r="18" spans="1:8" ht="15">
      <c r="A18" s="5" t="s">
        <v>68</v>
      </c>
      <c r="B18" s="4" t="s">
        <v>41</v>
      </c>
      <c r="C18" s="1" t="s">
        <v>42</v>
      </c>
      <c r="D18" s="4">
        <v>460402106</v>
      </c>
      <c r="E18" s="4">
        <v>460402106</v>
      </c>
      <c r="F18" s="4">
        <v>14</v>
      </c>
      <c r="G18" s="6"/>
      <c r="H18" s="6">
        <f t="shared" si="0"/>
        <v>0</v>
      </c>
    </row>
    <row r="19" spans="1:8" ht="15">
      <c r="A19" s="25" t="s">
        <v>43</v>
      </c>
      <c r="B19" s="26"/>
      <c r="C19" s="26"/>
      <c r="D19" s="26"/>
      <c r="E19" s="26"/>
      <c r="F19" s="26"/>
      <c r="G19" s="26"/>
      <c r="H19" s="27"/>
    </row>
    <row r="20" spans="1:8" ht="15">
      <c r="A20" s="5" t="s">
        <v>69</v>
      </c>
      <c r="B20" s="4" t="s">
        <v>8</v>
      </c>
      <c r="C20" s="1" t="s">
        <v>44</v>
      </c>
      <c r="D20" s="4">
        <v>440128212</v>
      </c>
      <c r="E20" s="4">
        <v>440128212</v>
      </c>
      <c r="F20" s="4">
        <v>2</v>
      </c>
      <c r="G20" s="6"/>
      <c r="H20" s="6">
        <f>F20*G20</f>
        <v>0</v>
      </c>
    </row>
    <row r="21" spans="1:8" ht="15">
      <c r="A21" s="5" t="s">
        <v>70</v>
      </c>
      <c r="B21" s="4" t="s">
        <v>9</v>
      </c>
      <c r="C21" s="1" t="s">
        <v>45</v>
      </c>
      <c r="D21" s="4">
        <v>440128227</v>
      </c>
      <c r="E21" s="4">
        <v>440128227</v>
      </c>
      <c r="F21" s="4">
        <v>12</v>
      </c>
      <c r="G21" s="6"/>
      <c r="H21" s="6">
        <f>F21*G21</f>
        <v>0</v>
      </c>
    </row>
    <row r="22" spans="1:8" ht="15">
      <c r="A22" s="5" t="s">
        <v>71</v>
      </c>
      <c r="B22" s="4" t="s">
        <v>10</v>
      </c>
      <c r="C22" s="1" t="s">
        <v>46</v>
      </c>
      <c r="D22" s="4">
        <v>440128229</v>
      </c>
      <c r="E22" s="4">
        <v>440128229</v>
      </c>
      <c r="F22" s="4">
        <v>2</v>
      </c>
      <c r="G22" s="6"/>
      <c r="H22" s="6">
        <f>F22*G22</f>
        <v>0</v>
      </c>
    </row>
    <row r="23" spans="1:8" ht="15">
      <c r="A23" s="5" t="s">
        <v>72</v>
      </c>
      <c r="B23" s="4" t="s">
        <v>11</v>
      </c>
      <c r="C23" s="1" t="s">
        <v>47</v>
      </c>
      <c r="D23" s="4">
        <v>440328239</v>
      </c>
      <c r="E23" s="4">
        <v>440328239</v>
      </c>
      <c r="F23" s="4">
        <v>6</v>
      </c>
      <c r="G23" s="6"/>
      <c r="H23" s="6">
        <f>F23*G23</f>
        <v>0</v>
      </c>
    </row>
    <row r="24" spans="1:8" ht="15">
      <c r="A24" s="5" t="s">
        <v>73</v>
      </c>
      <c r="B24" s="4" t="s">
        <v>12</v>
      </c>
      <c r="C24" s="1" t="s">
        <v>48</v>
      </c>
      <c r="D24" s="4">
        <v>440328307</v>
      </c>
      <c r="E24" s="4">
        <v>440328307</v>
      </c>
      <c r="F24" s="4">
        <v>12</v>
      </c>
      <c r="G24" s="6"/>
      <c r="H24" s="6">
        <f>F24*G24</f>
        <v>0</v>
      </c>
    </row>
    <row r="25" spans="1:8" ht="15">
      <c r="A25" s="22" t="s">
        <v>49</v>
      </c>
      <c r="B25" s="23"/>
      <c r="C25" s="23"/>
      <c r="D25" s="23"/>
      <c r="E25" s="23"/>
      <c r="F25" s="23"/>
      <c r="G25" s="23"/>
      <c r="H25" s="24"/>
    </row>
    <row r="26" spans="1:8" ht="15">
      <c r="A26" s="34" t="s">
        <v>74</v>
      </c>
      <c r="B26" s="33" t="s">
        <v>8</v>
      </c>
      <c r="C26" s="32" t="s">
        <v>87</v>
      </c>
      <c r="D26" s="33">
        <v>445328045</v>
      </c>
      <c r="E26" s="33">
        <v>445328045</v>
      </c>
      <c r="F26" s="33">
        <v>3</v>
      </c>
      <c r="G26" s="35"/>
      <c r="H26" s="41">
        <f aca="true" t="shared" si="1" ref="H26:H30">F26*G26</f>
        <v>0</v>
      </c>
    </row>
    <row r="27" spans="1:8" ht="15">
      <c r="A27" s="36" t="s">
        <v>75</v>
      </c>
      <c r="B27" s="37" t="s">
        <v>83</v>
      </c>
      <c r="C27" s="38" t="s">
        <v>50</v>
      </c>
      <c r="D27" s="39">
        <v>440328006</v>
      </c>
      <c r="E27" s="39">
        <v>440328006</v>
      </c>
      <c r="F27" s="39">
        <v>0</v>
      </c>
      <c r="G27" s="42"/>
      <c r="H27" s="42">
        <f t="shared" si="1"/>
        <v>0</v>
      </c>
    </row>
    <row r="28" spans="1:8" ht="15">
      <c r="A28" s="34" t="s">
        <v>76</v>
      </c>
      <c r="B28" s="33" t="s">
        <v>9</v>
      </c>
      <c r="C28" s="32" t="s">
        <v>88</v>
      </c>
      <c r="D28" s="33">
        <v>445428563</v>
      </c>
      <c r="E28" s="33">
        <v>445428563</v>
      </c>
      <c r="F28" s="33">
        <v>6</v>
      </c>
      <c r="G28" s="35"/>
      <c r="H28" s="41">
        <f t="shared" si="1"/>
        <v>0</v>
      </c>
    </row>
    <row r="29" spans="1:8" ht="15">
      <c r="A29" s="36" t="s">
        <v>77</v>
      </c>
      <c r="B29" s="37" t="s">
        <v>84</v>
      </c>
      <c r="C29" s="38" t="s">
        <v>51</v>
      </c>
      <c r="D29" s="39">
        <v>440328054</v>
      </c>
      <c r="E29" s="39">
        <v>440328054</v>
      </c>
      <c r="F29" s="39">
        <v>0</v>
      </c>
      <c r="G29" s="40"/>
      <c r="H29" s="42">
        <f t="shared" si="1"/>
        <v>0</v>
      </c>
    </row>
    <row r="30" spans="1:8" ht="15">
      <c r="A30" s="5" t="s">
        <v>78</v>
      </c>
      <c r="B30" s="4" t="s">
        <v>10</v>
      </c>
      <c r="C30" s="1" t="s">
        <v>52</v>
      </c>
      <c r="D30" s="4">
        <v>440327361</v>
      </c>
      <c r="E30" s="4">
        <v>440327361</v>
      </c>
      <c r="F30" s="4">
        <v>10</v>
      </c>
      <c r="G30" s="6"/>
      <c r="H30" s="41">
        <f t="shared" si="1"/>
        <v>0</v>
      </c>
    </row>
    <row r="31" spans="1:8" ht="15">
      <c r="A31" s="5" t="s">
        <v>79</v>
      </c>
      <c r="B31" s="4" t="s">
        <v>11</v>
      </c>
      <c r="C31" s="1" t="s">
        <v>53</v>
      </c>
      <c r="D31" s="4">
        <v>440428047</v>
      </c>
      <c r="E31" s="4">
        <v>440428047</v>
      </c>
      <c r="F31" s="4">
        <v>10</v>
      </c>
      <c r="G31" s="6"/>
      <c r="H31" s="6">
        <f aca="true" t="shared" si="2" ref="H26:H34">F31*G31</f>
        <v>0</v>
      </c>
    </row>
    <row r="32" spans="1:8" ht="15">
      <c r="A32" s="5" t="s">
        <v>80</v>
      </c>
      <c r="B32" s="4" t="s">
        <v>12</v>
      </c>
      <c r="C32" s="1" t="s">
        <v>54</v>
      </c>
      <c r="D32" s="4">
        <v>440428046</v>
      </c>
      <c r="E32" s="4">
        <v>440428046</v>
      </c>
      <c r="F32" s="4">
        <v>10</v>
      </c>
      <c r="G32" s="6"/>
      <c r="H32" s="6">
        <f t="shared" si="2"/>
        <v>0</v>
      </c>
    </row>
    <row r="33" spans="1:8" ht="15">
      <c r="A33" s="5" t="s">
        <v>81</v>
      </c>
      <c r="B33" s="4" t="s">
        <v>34</v>
      </c>
      <c r="C33" s="1" t="s">
        <v>55</v>
      </c>
      <c r="D33" s="4">
        <v>440428056</v>
      </c>
      <c r="E33" s="4">
        <v>440428056</v>
      </c>
      <c r="F33" s="4">
        <v>4</v>
      </c>
      <c r="G33" s="10"/>
      <c r="H33" s="6">
        <f t="shared" si="2"/>
        <v>0</v>
      </c>
    </row>
    <row r="34" spans="1:8" ht="15">
      <c r="A34" s="5" t="s">
        <v>82</v>
      </c>
      <c r="B34" s="4" t="s">
        <v>21</v>
      </c>
      <c r="C34" s="1" t="s">
        <v>56</v>
      </c>
      <c r="D34" s="4">
        <v>440428286</v>
      </c>
      <c r="E34" s="4">
        <v>440428286</v>
      </c>
      <c r="F34" s="4">
        <v>10</v>
      </c>
      <c r="G34" s="6"/>
      <c r="H34" s="6">
        <f t="shared" si="2"/>
        <v>0</v>
      </c>
    </row>
    <row r="35" spans="1:8" ht="15">
      <c r="A35" s="21" t="s">
        <v>57</v>
      </c>
      <c r="B35" s="21"/>
      <c r="C35" s="21"/>
      <c r="D35" s="21"/>
      <c r="E35" s="21"/>
      <c r="F35" s="21"/>
      <c r="G35" s="21"/>
      <c r="H35" s="6">
        <f>H8+H9+H10+H11+H12+H13+H14+H15+H16+H17+H18+H20+H21+H22+H23+H24+H26+H27+H28+H29+H30+H31+H32+H33+H34</f>
        <v>0</v>
      </c>
    </row>
    <row r="36" spans="1:8" ht="15">
      <c r="A36" s="21" t="s">
        <v>58</v>
      </c>
      <c r="B36" s="21"/>
      <c r="C36" s="21"/>
      <c r="D36" s="21"/>
      <c r="E36" s="21"/>
      <c r="F36" s="21"/>
      <c r="G36" s="21"/>
      <c r="H36" s="6">
        <f>H35*0.21</f>
        <v>0</v>
      </c>
    </row>
    <row r="37" spans="1:8" ht="15">
      <c r="A37" s="21" t="s">
        <v>59</v>
      </c>
      <c r="B37" s="21"/>
      <c r="C37" s="21"/>
      <c r="D37" s="21"/>
      <c r="E37" s="21"/>
      <c r="F37" s="21"/>
      <c r="G37" s="21"/>
      <c r="H37" s="6">
        <f>SUM(H35:H36)</f>
        <v>0</v>
      </c>
    </row>
    <row r="39" spans="1:8" ht="15">
      <c r="A39" s="30" t="s">
        <v>89</v>
      </c>
      <c r="B39" s="30"/>
      <c r="C39" s="30"/>
      <c r="D39" s="30"/>
      <c r="E39" s="30"/>
      <c r="F39" s="30"/>
      <c r="G39" s="30"/>
      <c r="H39" s="30"/>
    </row>
  </sheetData>
  <mergeCells count="18">
    <mergeCell ref="A39:H39"/>
    <mergeCell ref="A35:G35"/>
    <mergeCell ref="A36:G36"/>
    <mergeCell ref="A37:G37"/>
    <mergeCell ref="H5:H6"/>
    <mergeCell ref="A25:H25"/>
    <mergeCell ref="A19:H19"/>
    <mergeCell ref="A7:H7"/>
    <mergeCell ref="A1:H1"/>
    <mergeCell ref="A2:H2"/>
    <mergeCell ref="A3:H3"/>
    <mergeCell ref="A4:H4"/>
    <mergeCell ref="D5:E5"/>
    <mergeCell ref="A5:A6"/>
    <mergeCell ref="B5:B6"/>
    <mergeCell ref="C5:C6"/>
    <mergeCell ref="F5:F6"/>
    <mergeCell ref="G5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Kůs – RayService Integrated Solutions</dc:creator>
  <cp:keywords/>
  <dc:description/>
  <cp:lastModifiedBy>Pavel Pokorný</cp:lastModifiedBy>
  <cp:lastPrinted>2017-12-14T15:43:36Z</cp:lastPrinted>
  <dcterms:created xsi:type="dcterms:W3CDTF">2017-08-16T08:50:56Z</dcterms:created>
  <dcterms:modified xsi:type="dcterms:W3CDTF">2017-12-14T15:44:00Z</dcterms:modified>
  <cp:category/>
  <cp:version/>
  <cp:contentType/>
  <cp:contentStatus/>
</cp:coreProperties>
</file>