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 codeName="ThisWorkbook"/>
  <xr:revisionPtr revIDLastSave="4" documentId="13_ncr:1_{7A3C63B4-6B4B-4DF9-88A5-91A4ABA489BA}" xr6:coauthVersionLast="47" xr6:coauthVersionMax="47" xr10:uidLastSave="{0EC1953D-332D-48F0-BC28-CF0269EB5093}"/>
  <bookViews>
    <workbookView minimized="1" xWindow="2205" yWindow="2205" windowWidth="21600" windowHeight="11295" activeTab="1" xr2:uid="{00000000-000D-0000-FFFF-FFFF00000000}"/>
  </bookViews>
  <sheets>
    <sheet name="SOUHRN" sheetId="2" r:id="rId1"/>
    <sheet name="TÚV bazén a vířivka" sheetId="1" r:id="rId2"/>
  </sheets>
  <definedNames>
    <definedName name="_xlnm.Print_Area" localSheetId="0">SOUHRN!$A$1:$C$16</definedName>
    <definedName name="_xlnm.Print_Area" localSheetId="1">'TÚV bazén a vířivka'!$A$1:$F$61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1" i="1"/>
  <c r="F52" i="1" l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53" i="1" l="1"/>
  <c r="C6" i="2" s="1"/>
  <c r="F23" i="1"/>
  <c r="F22" i="1"/>
  <c r="F21" i="1"/>
  <c r="F20" i="1"/>
  <c r="F19" i="1"/>
  <c r="F17" i="1"/>
  <c r="F16" i="1"/>
  <c r="F15" i="1"/>
  <c r="F14" i="1"/>
  <c r="F13" i="1"/>
  <c r="F12" i="1"/>
  <c r="F10" i="1"/>
  <c r="F9" i="1"/>
  <c r="F8" i="1"/>
  <c r="F7" i="1"/>
  <c r="F6" i="1" l="1"/>
  <c r="F5" i="1"/>
  <c r="F24" i="1" l="1"/>
  <c r="C5" i="2" s="1"/>
  <c r="C7" i="2" l="1"/>
</calcChain>
</file>

<file path=xl/sharedStrings.xml><?xml version="1.0" encoding="utf-8"?>
<sst xmlns="http://schemas.openxmlformats.org/spreadsheetml/2006/main" count="155" uniqueCount="92">
  <si>
    <r>
      <rPr>
        <b/>
        <sz val="10"/>
        <rFont val="Arial"/>
        <family val="2"/>
        <charset val="238"/>
      </rPr>
      <t>Popis</t>
    </r>
  </si>
  <si>
    <t>Množství</t>
  </si>
  <si>
    <r>
      <rPr>
        <b/>
        <sz val="10"/>
        <rFont val="Arial"/>
        <family val="2"/>
        <charset val="238"/>
      </rPr>
      <t>MJ</t>
    </r>
  </si>
  <si>
    <t>kpl</t>
  </si>
  <si>
    <t>ks</t>
  </si>
  <si>
    <t>02.01.</t>
  </si>
  <si>
    <t>02.02.</t>
  </si>
  <si>
    <t>02.03.</t>
  </si>
  <si>
    <t>02.04.</t>
  </si>
  <si>
    <t>02.05.</t>
  </si>
  <si>
    <t>02.06.</t>
  </si>
  <si>
    <t>02.09.</t>
  </si>
  <si>
    <t>02.10.</t>
  </si>
  <si>
    <t>02.11.</t>
  </si>
  <si>
    <t>Záchytné vaničky chemické dezinfekce - sada</t>
  </si>
  <si>
    <t>Vodoměr přívodu vody z řádu</t>
  </si>
  <si>
    <t>02.07.</t>
  </si>
  <si>
    <t>02.08.</t>
  </si>
  <si>
    <t>01.01.</t>
  </si>
  <si>
    <t>01.02.</t>
  </si>
  <si>
    <t>01.03.</t>
  </si>
  <si>
    <t>01.04.</t>
  </si>
  <si>
    <t>01.05.</t>
  </si>
  <si>
    <t>01.06.</t>
  </si>
  <si>
    <t>01.07.</t>
  </si>
  <si>
    <t>01.08.</t>
  </si>
  <si>
    <t>01.09.</t>
  </si>
  <si>
    <t>01.10.</t>
  </si>
  <si>
    <t>01.12.</t>
  </si>
  <si>
    <t>01.13.</t>
  </si>
  <si>
    <t>01.14.</t>
  </si>
  <si>
    <t>01.15.</t>
  </si>
  <si>
    <t>01.16.</t>
  </si>
  <si>
    <t>Filtrační náplň - písek 0,4-2mm</t>
  </si>
  <si>
    <t>kg</t>
  </si>
  <si>
    <t>01.17.</t>
  </si>
  <si>
    <t>02.12.</t>
  </si>
  <si>
    <t>02.13.</t>
  </si>
  <si>
    <t>02.14.</t>
  </si>
  <si>
    <t>02.15.</t>
  </si>
  <si>
    <t>02.16.</t>
  </si>
  <si>
    <t>02.17.</t>
  </si>
  <si>
    <t>02.18.</t>
  </si>
  <si>
    <t>02.19.</t>
  </si>
  <si>
    <t>Provozní zkoušky bazénu</t>
  </si>
  <si>
    <t>02.20.</t>
  </si>
  <si>
    <t>02.21.</t>
  </si>
  <si>
    <t>02.22.</t>
  </si>
  <si>
    <t>02.23.</t>
  </si>
  <si>
    <t>Pozice 2</t>
  </si>
  <si>
    <t>Pozice 1</t>
  </si>
  <si>
    <t>Potrubní rozvody, uzavírací armatury, uchycovací materiál, lepidla</t>
  </si>
  <si>
    <t>Montáž technologie včetně dopravy</t>
  </si>
  <si>
    <t>Elektroventil pro dopuštění vody do akumulační jímky</t>
  </si>
  <si>
    <t xml:space="preserve">Provozní zkoušky </t>
  </si>
  <si>
    <t>Elektormonážní materiál, závěsový materiál včetně montáže a revize</t>
  </si>
  <si>
    <t>Ohřev vzduchu pro dmychadla</t>
  </si>
  <si>
    <t>Cena v Kč bez DPH</t>
  </si>
  <si>
    <t>Celkem cena v Kč bez DPH</t>
  </si>
  <si>
    <t>Hotel Jezerka, Seč</t>
  </si>
  <si>
    <t>CENA celkem bez DPH za pozice č. 1. - 2.</t>
  </si>
  <si>
    <t>Manuální 6-ti cestný ventil, 2" včetně příslušenství</t>
  </si>
  <si>
    <t>Rozvaděč řízen logickým multifunkčním automatem včetně montáže</t>
  </si>
  <si>
    <t xml:space="preserve">Sondy hlídání hladiny ve stávající akumulační nádrži </t>
  </si>
  <si>
    <t xml:space="preserve">Sondy hlídání hladiny v akumulační nádrži </t>
  </si>
  <si>
    <t>Technologie úpravy vody pro vířivku o rozměrech: 5,90 x 2,45 m, hl. vody 1,0m</t>
  </si>
  <si>
    <t>CELKEM za technologii úpravy vody pro vířivku dle platné hygienické vyhlášky</t>
  </si>
  <si>
    <t>CELKEM za technologii úpravy vody pro bazén dle platné hygienické vyhlášky</t>
  </si>
  <si>
    <t>Technologie úpravy vody pro bazén o rozměrech: 11,80 x 4,75m, hl. vody 1,30m</t>
  </si>
  <si>
    <t>01.11.</t>
  </si>
  <si>
    <t xml:space="preserve">Technologie úpravy vody pro vířivku </t>
  </si>
  <si>
    <t>Technologie úpravy vody pro bazén</t>
  </si>
  <si>
    <t>Technologie úpravy vody - oprava, rekonstrukce a montáž</t>
  </si>
  <si>
    <t>01.18.</t>
  </si>
  <si>
    <t>01.19.</t>
  </si>
  <si>
    <t xml:space="preserve">Datum: </t>
  </si>
  <si>
    <t>VÝKAZ VÝMĚR</t>
  </si>
  <si>
    <t>VÝKAZ VÝMĚR - BAZÉN</t>
  </si>
  <si>
    <t>VÝKAZ VÝMĚR - VÍŘIVKA</t>
  </si>
  <si>
    <t>Písková filtrační stanice, výška filtr. vrstvy 1,2m  D=0,8m; Q=25m3/hod, připojení 2"</t>
  </si>
  <si>
    <t>Filtrační oběhové čerpadlo, Q= 25m3/h, příkon 1,85W</t>
  </si>
  <si>
    <t>Automatická dávkovací stanice pro veřejný provoz  včetně originál provozních náplní</t>
  </si>
  <si>
    <t>Podávací čerpadlo, Q=4m3/h, příkon 0,35W</t>
  </si>
  <si>
    <t>Výměník tepla, výkon  293 kW</t>
  </si>
  <si>
    <t xml:space="preserve">Indukční průtokoměr cirkulované bazénové vody </t>
  </si>
  <si>
    <t>Akumulační samonosná PP nádrž 7,4m3</t>
  </si>
  <si>
    <t>Čerpadlo pro hydromasážní trysky, Q=48m3/h, příkon 3,1kW</t>
  </si>
  <si>
    <t>Dmychadlo vzduchové lavice a perličky, Q=74 m3/h</t>
  </si>
  <si>
    <t>Dmychadlo vzduchové lavice a lehátka, Q=219 m3/h</t>
  </si>
  <si>
    <t>Středotlaká UV lampa, Q=27m3/h, příkon  0,4kW, manuální stěrač skla</t>
  </si>
  <si>
    <t>Výměník tepla, výkon 145kW</t>
  </si>
  <si>
    <t>Akumulační samonosná PP nádrž 7,9m3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</si>
</sst>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_-* #,##0.00\ [$€-1]_-;\-* #,##0.00\ [$€-1]_-;_-* &quot;-&quot;??\ [$€-1]_-;_-@_-"/>
    <numFmt numFmtId="166" formatCode="_-* #,##0.00\ [$Kč-405]_-;\-* #,##0.00\ [$Kč-405]_-;_-* &quot;-&quot;??\ [$Kč-405]_-;_-@_-"/>
  </numFmts>
  <fonts count="11" x14ac:knownFonts="1"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3" tint="0.3999755851924192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8">
    <xf numFmtId="0" fontId="0" fillId="0" borderId="0" xfId="0"/>
    <xf numFmtId="0" fontId="2" fillId="2" borderId="0" xfId="0" applyFont="1" applyFill="1" applyAlignment="1">
      <alignment horizontal="center" vertical="top"/>
    </xf>
    <xf numFmtId="0" fontId="3" fillId="0" borderId="0" xfId="0" applyFont="1"/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vertical="top" indent="1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indent="3"/>
    </xf>
    <xf numFmtId="0" fontId="1" fillId="0" borderId="0" xfId="0" applyFont="1" applyAlignment="1">
      <alignment horizontal="left" vertical="top"/>
    </xf>
    <xf numFmtId="164" fontId="1" fillId="0" borderId="0" xfId="0" applyNumberFormat="1" applyFont="1" applyAlignment="1">
      <alignment horizontal="right" vertical="top"/>
    </xf>
    <xf numFmtId="0" fontId="5" fillId="0" borderId="0" xfId="0" applyFont="1" applyAlignment="1">
      <alignment horizontal="left"/>
    </xf>
    <xf numFmtId="1" fontId="1" fillId="0" borderId="6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6" fillId="0" borderId="0" xfId="1" applyBorder="1" applyAlignment="1">
      <alignment horizontal="left"/>
    </xf>
    <xf numFmtId="0" fontId="2" fillId="2" borderId="14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4" borderId="2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horizontal="center" vertical="top"/>
    </xf>
    <xf numFmtId="1" fontId="1" fillId="0" borderId="20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3" borderId="24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1" fillId="0" borderId="21" xfId="0" applyFont="1" applyBorder="1" applyAlignment="1">
      <alignment horizontal="left" vertical="top" wrapText="1"/>
    </xf>
    <xf numFmtId="0" fontId="1" fillId="2" borderId="0" xfId="0" applyFont="1" applyFill="1"/>
    <xf numFmtId="0" fontId="1" fillId="0" borderId="0" xfId="0" applyFont="1"/>
    <xf numFmtId="0" fontId="1" fillId="3" borderId="26" xfId="0" applyFont="1" applyFill="1" applyBorder="1" applyAlignment="1">
      <alignment horizontal="left" vertical="top" indent="2"/>
    </xf>
    <xf numFmtId="0" fontId="2" fillId="3" borderId="26" xfId="0" applyFont="1" applyFill="1" applyBorder="1" applyAlignment="1">
      <alignment horizontal="left" vertical="top"/>
    </xf>
    <xf numFmtId="0" fontId="1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0" fontId="8" fillId="0" borderId="0" xfId="0" applyFont="1"/>
    <xf numFmtId="0" fontId="1" fillId="0" borderId="27" xfId="0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7" fillId="0" borderId="0" xfId="0" applyFont="1"/>
    <xf numFmtId="0" fontId="1" fillId="3" borderId="28" xfId="0" applyFont="1" applyFill="1" applyBorder="1" applyAlignment="1">
      <alignment horizontal="left" vertical="top" indent="1"/>
    </xf>
    <xf numFmtId="0" fontId="2" fillId="3" borderId="29" xfId="0" applyFont="1" applyFill="1" applyBorder="1" applyAlignment="1">
      <alignment horizontal="left" vertical="top"/>
    </xf>
    <xf numFmtId="0" fontId="1" fillId="3" borderId="29" xfId="0" applyFont="1" applyFill="1" applyBorder="1" applyAlignment="1">
      <alignment horizontal="left" vertical="top" indent="3"/>
    </xf>
    <xf numFmtId="0" fontId="1" fillId="3" borderId="29" xfId="0" applyFont="1" applyFill="1" applyBorder="1" applyAlignment="1">
      <alignment horizontal="left" vertical="top"/>
    </xf>
    <xf numFmtId="0" fontId="1" fillId="0" borderId="7" xfId="0" applyFont="1" applyBorder="1" applyAlignment="1">
      <alignment horizontal="center" vertical="top"/>
    </xf>
    <xf numFmtId="0" fontId="1" fillId="2" borderId="13" xfId="0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6" xfId="0" applyFont="1" applyFill="1" applyBorder="1"/>
    <xf numFmtId="0" fontId="1" fillId="2" borderId="17" xfId="0" applyFont="1" applyFill="1" applyBorder="1"/>
    <xf numFmtId="0" fontId="1" fillId="2" borderId="19" xfId="0" applyFont="1" applyFill="1" applyBorder="1"/>
    <xf numFmtId="1" fontId="1" fillId="0" borderId="8" xfId="0" applyNumberFormat="1" applyFont="1" applyBorder="1" applyAlignment="1">
      <alignment horizontal="center" vertical="center"/>
    </xf>
    <xf numFmtId="0" fontId="1" fillId="2" borderId="12" xfId="0" applyFont="1" applyFill="1" applyBorder="1"/>
    <xf numFmtId="0" fontId="1" fillId="2" borderId="18" xfId="0" applyFont="1" applyFill="1" applyBorder="1"/>
    <xf numFmtId="14" fontId="2" fillId="2" borderId="12" xfId="0" applyNumberFormat="1" applyFont="1" applyFill="1" applyBorder="1" applyAlignment="1">
      <alignment horizontal="center" vertical="top"/>
    </xf>
    <xf numFmtId="0" fontId="2" fillId="2" borderId="12" xfId="0" applyFont="1" applyFill="1" applyBorder="1"/>
    <xf numFmtId="0" fontId="2" fillId="3" borderId="23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left" vertical="top" indent="2"/>
    </xf>
    <xf numFmtId="0" fontId="10" fillId="3" borderId="10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center" vertical="top"/>
    </xf>
    <xf numFmtId="2" fontId="1" fillId="2" borderId="15" xfId="0" applyNumberFormat="1" applyFont="1" applyFill="1" applyBorder="1"/>
    <xf numFmtId="2" fontId="1" fillId="2" borderId="17" xfId="0" applyNumberFormat="1" applyFont="1" applyFill="1" applyBorder="1"/>
    <xf numFmtId="2" fontId="1" fillId="2" borderId="18" xfId="0" applyNumberFormat="1" applyFont="1" applyFill="1" applyBorder="1"/>
    <xf numFmtId="2" fontId="2" fillId="3" borderId="26" xfId="0" applyNumberFormat="1" applyFont="1" applyFill="1" applyBorder="1" applyAlignment="1">
      <alignment horizontal="center"/>
    </xf>
    <xf numFmtId="2" fontId="1" fillId="0" borderId="0" xfId="0" applyNumberFormat="1" applyFont="1"/>
    <xf numFmtId="2" fontId="0" fillId="0" borderId="0" xfId="0" applyNumberFormat="1"/>
    <xf numFmtId="165" fontId="3" fillId="0" borderId="0" xfId="0" applyNumberFormat="1" applyFont="1"/>
    <xf numFmtId="165" fontId="1" fillId="0" borderId="0" xfId="0" applyNumberFormat="1" applyFont="1" applyAlignment="1">
      <alignment horizontal="center" vertical="center"/>
    </xf>
    <xf numFmtId="165" fontId="2" fillId="2" borderId="15" xfId="0" applyNumberFormat="1" applyFont="1" applyFill="1" applyBorder="1" applyAlignment="1">
      <alignment horizontal="center" vertical="top"/>
    </xf>
    <xf numFmtId="165" fontId="2" fillId="2" borderId="17" xfId="0" applyNumberFormat="1" applyFont="1" applyFill="1" applyBorder="1" applyAlignment="1">
      <alignment horizontal="center" vertical="top"/>
    </xf>
    <xf numFmtId="165" fontId="2" fillId="3" borderId="25" xfId="0" applyNumberFormat="1" applyFont="1" applyFill="1" applyBorder="1" applyAlignment="1">
      <alignment horizontal="center"/>
    </xf>
    <xf numFmtId="165" fontId="1" fillId="0" borderId="0" xfId="0" applyNumberFormat="1" applyFont="1" applyAlignment="1">
      <alignment horizontal="right" vertical="center"/>
    </xf>
    <xf numFmtId="166" fontId="1" fillId="3" borderId="22" xfId="0" applyNumberFormat="1" applyFont="1" applyFill="1" applyBorder="1" applyAlignment="1">
      <alignment horizontal="right" vertical="center"/>
    </xf>
    <xf numFmtId="166" fontId="1" fillId="3" borderId="3" xfId="0" applyNumberFormat="1" applyFont="1" applyFill="1" applyBorder="1" applyAlignment="1">
      <alignment horizontal="right" vertical="center"/>
    </xf>
    <xf numFmtId="166" fontId="1" fillId="3" borderId="5" xfId="0" applyNumberFormat="1" applyFont="1" applyFill="1" applyBorder="1" applyAlignment="1">
      <alignment horizontal="right" vertical="center"/>
    </xf>
    <xf numFmtId="166" fontId="2" fillId="3" borderId="30" xfId="0" applyNumberFormat="1" applyFont="1" applyFill="1" applyBorder="1" applyAlignment="1">
      <alignment horizontal="right" vertical="center"/>
    </xf>
    <xf numFmtId="166" fontId="1" fillId="3" borderId="3" xfId="0" applyNumberFormat="1" applyFont="1" applyFill="1" applyBorder="1" applyAlignment="1">
      <alignment horizontal="right" vertical="top"/>
    </xf>
    <xf numFmtId="166" fontId="1" fillId="0" borderId="27" xfId="0" applyNumberFormat="1" applyFont="1" applyBorder="1" applyAlignment="1">
      <alignment horizontal="right" vertical="top"/>
    </xf>
    <xf numFmtId="166" fontId="1" fillId="0" borderId="26" xfId="0" applyNumberFormat="1" applyFont="1" applyBorder="1" applyAlignment="1">
      <alignment horizontal="right" vertical="top"/>
    </xf>
    <xf numFmtId="166" fontId="10" fillId="3" borderId="11" xfId="0" applyNumberFormat="1" applyFont="1" applyFill="1" applyBorder="1" applyAlignment="1">
      <alignment horizontal="right" vertical="top"/>
    </xf>
    <xf numFmtId="0" fontId="1" fillId="0" borderId="21" xfId="0" applyFont="1" applyBorder="1" applyAlignment="1">
      <alignment horizontal="center" vertical="top"/>
    </xf>
    <xf numFmtId="166" fontId="1" fillId="3" borderId="22" xfId="0" applyNumberFormat="1" applyFont="1" applyFill="1" applyBorder="1" applyAlignment="1">
      <alignment horizontal="right" vertical="top"/>
    </xf>
    <xf numFmtId="165" fontId="1" fillId="3" borderId="29" xfId="0" applyNumberFormat="1" applyFont="1" applyFill="1" applyBorder="1" applyAlignment="1">
      <alignment horizontal="right" vertical="top"/>
    </xf>
    <xf numFmtId="166" fontId="0" fillId="0" borderId="0" xfId="0" applyNumberFormat="1"/>
    <xf numFmtId="0" fontId="1" fillId="3" borderId="29" xfId="0" applyFont="1" applyFill="1" applyBorder="1" applyAlignment="1">
      <alignment horizontal="right" vertical="top"/>
    </xf>
    <xf numFmtId="166" fontId="2" fillId="3" borderId="30" xfId="0" applyNumberFormat="1" applyFont="1" applyFill="1" applyBorder="1" applyAlignment="1">
      <alignment horizontal="right" vertical="top"/>
    </xf>
    <xf numFmtId="0" fontId="1" fillId="0" borderId="4" xfId="0" applyFont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0" borderId="20" xfId="0" applyFont="1" applyBorder="1" applyAlignment="1">
      <alignment horizontal="center"/>
    </xf>
    <xf numFmtId="14" fontId="2" fillId="2" borderId="18" xfId="0" applyNumberFormat="1" applyFont="1" applyFill="1" applyBorder="1" applyAlignment="1">
      <alignment horizontal="center" vertical="top"/>
    </xf>
    <xf numFmtId="1" fontId="1" fillId="0" borderId="31" xfId="0" applyNumberFormat="1" applyFont="1" applyBorder="1" applyAlignment="1">
      <alignment horizontal="center" vertical="center"/>
    </xf>
    <xf numFmtId="166" fontId="1" fillId="5" borderId="21" xfId="0" applyNumberFormat="1" applyFont="1" applyFill="1" applyBorder="1" applyAlignment="1">
      <alignment horizontal="right" vertical="center"/>
    </xf>
    <xf numFmtId="166" fontId="1" fillId="5" borderId="2" xfId="0" applyNumberFormat="1" applyFont="1" applyFill="1" applyBorder="1" applyAlignment="1">
      <alignment horizontal="right" vertical="top"/>
    </xf>
    <xf numFmtId="166" fontId="1" fillId="5" borderId="2" xfId="0" applyNumberFormat="1" applyFont="1" applyFill="1" applyBorder="1" applyAlignment="1">
      <alignment horizontal="right" vertical="center"/>
    </xf>
    <xf numFmtId="166" fontId="1" fillId="5" borderId="4" xfId="0" applyNumberFormat="1" applyFont="1" applyFill="1" applyBorder="1" applyAlignment="1">
      <alignment horizontal="right" vertical="top"/>
    </xf>
    <xf numFmtId="166" fontId="1" fillId="5" borderId="21" xfId="0" applyNumberFormat="1" applyFont="1" applyFill="1" applyBorder="1" applyAlignment="1">
      <alignment horizontal="right" vertical="top"/>
    </xf>
    <xf numFmtId="0" fontId="9" fillId="0" borderId="14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D15"/>
  <sheetViews>
    <sheetView workbookViewId="0">
      <selection activeCell="C6" sqref="C6"/>
    </sheetView>
  </sheetViews>
  <sheetFormatPr defaultRowHeight="15" x14ac:dyDescent="0.25"/>
  <cols>
    <col min="1" max="1" width="13.7109375" customWidth="1"/>
    <col min="2" max="2" width="76.140625" customWidth="1"/>
    <col min="3" max="3" width="20.7109375" style="66" customWidth="1"/>
  </cols>
  <sheetData>
    <row r="1" spans="1:4" x14ac:dyDescent="0.25">
      <c r="A1" s="46"/>
      <c r="B1" s="17" t="s">
        <v>76</v>
      </c>
      <c r="C1" s="61"/>
      <c r="D1" s="31"/>
    </row>
    <row r="2" spans="1:4" x14ac:dyDescent="0.25">
      <c r="A2" s="49"/>
      <c r="B2" s="1" t="s">
        <v>59</v>
      </c>
      <c r="C2" s="62"/>
      <c r="D2" s="31"/>
    </row>
    <row r="3" spans="1:4" ht="15.75" thickBot="1" x14ac:dyDescent="0.3">
      <c r="A3" s="51"/>
      <c r="B3" s="55"/>
      <c r="C3" s="63"/>
      <c r="D3" s="31"/>
    </row>
    <row r="4" spans="1:4" ht="15.75" thickBot="1" x14ac:dyDescent="0.3">
      <c r="A4" s="32"/>
      <c r="B4" s="33" t="s">
        <v>72</v>
      </c>
      <c r="C4" s="64" t="s">
        <v>57</v>
      </c>
      <c r="D4" s="31"/>
    </row>
    <row r="5" spans="1:4" ht="15.75" thickBot="1" x14ac:dyDescent="0.3">
      <c r="A5" s="34">
        <v>1</v>
      </c>
      <c r="B5" s="35" t="s">
        <v>71</v>
      </c>
      <c r="C5" s="79">
        <f>'TÚV bazén a vířivka'!F24</f>
        <v>0</v>
      </c>
      <c r="D5" s="36"/>
    </row>
    <row r="6" spans="1:4" ht="15.75" thickBot="1" x14ac:dyDescent="0.3">
      <c r="A6" s="37">
        <v>2</v>
      </c>
      <c r="B6" s="38" t="s">
        <v>70</v>
      </c>
      <c r="C6" s="78">
        <f>'TÚV bazén a vířivka'!F53</f>
        <v>0</v>
      </c>
      <c r="D6" s="36"/>
    </row>
    <row r="7" spans="1:4" ht="19.5" thickBot="1" x14ac:dyDescent="0.3">
      <c r="A7" s="58"/>
      <c r="B7" s="59" t="s">
        <v>60</v>
      </c>
      <c r="C7" s="80">
        <f>SUM(C5:C6)</f>
        <v>0</v>
      </c>
      <c r="D7" s="31"/>
    </row>
    <row r="8" spans="1:4" x14ac:dyDescent="0.25">
      <c r="A8" s="97"/>
      <c r="B8" s="97"/>
      <c r="C8" s="97"/>
      <c r="D8" s="31"/>
    </row>
    <row r="9" spans="1:4" x14ac:dyDescent="0.25">
      <c r="A9" s="39" t="s">
        <v>75</v>
      </c>
      <c r="B9" s="31"/>
      <c r="C9" s="65"/>
      <c r="D9" s="31"/>
    </row>
    <row r="10" spans="1:4" x14ac:dyDescent="0.25">
      <c r="A10" s="40"/>
      <c r="B10" s="40"/>
      <c r="D10" s="31"/>
    </row>
    <row r="11" spans="1:4" x14ac:dyDescent="0.25">
      <c r="A11" s="10"/>
      <c r="D11" s="31"/>
    </row>
    <row r="12" spans="1:4" x14ac:dyDescent="0.25">
      <c r="A12" s="10"/>
      <c r="B12" s="31"/>
      <c r="C12" s="65"/>
      <c r="D12" s="31"/>
    </row>
    <row r="13" spans="1:4" x14ac:dyDescent="0.25">
      <c r="A13" s="16"/>
      <c r="D13" s="31"/>
    </row>
    <row r="14" spans="1:4" x14ac:dyDescent="0.25">
      <c r="A14" s="10"/>
      <c r="D14" s="31"/>
    </row>
    <row r="15" spans="1:4" x14ac:dyDescent="0.25">
      <c r="D15" s="31"/>
    </row>
  </sheetData>
  <mergeCells count="1">
    <mergeCell ref="A8:C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H61"/>
  <sheetViews>
    <sheetView tabSelected="1" topLeftCell="A3" zoomScale="115" zoomScaleNormal="115" workbookViewId="0">
      <selection activeCell="B9" sqref="B9"/>
    </sheetView>
  </sheetViews>
  <sheetFormatPr defaultColWidth="9.140625" defaultRowHeight="12.75" x14ac:dyDescent="0.2"/>
  <cols>
    <col min="1" max="1" width="13.7109375" style="2" customWidth="1"/>
    <col min="2" max="2" width="90.7109375" style="2" customWidth="1"/>
    <col min="3" max="3" width="8.7109375" style="2" customWidth="1"/>
    <col min="4" max="4" width="7.7109375" style="2" customWidth="1"/>
    <col min="5" max="5" width="15.7109375" style="2" customWidth="1"/>
    <col min="6" max="6" width="21.7109375" style="67" customWidth="1"/>
    <col min="7" max="7" width="16.7109375" style="19" customWidth="1"/>
    <col min="8" max="16384" width="9.140625" style="2"/>
  </cols>
  <sheetData>
    <row r="1" spans="1:7" x14ac:dyDescent="0.2">
      <c r="A1" s="46"/>
      <c r="B1" s="17" t="s">
        <v>77</v>
      </c>
      <c r="C1" s="17"/>
      <c r="D1" s="17"/>
      <c r="E1" s="17"/>
      <c r="F1" s="69"/>
      <c r="G1" s="18"/>
    </row>
    <row r="2" spans="1:7" x14ac:dyDescent="0.2">
      <c r="A2" s="49"/>
      <c r="B2" s="1" t="s">
        <v>59</v>
      </c>
      <c r="C2" s="1"/>
      <c r="D2" s="1"/>
      <c r="E2" s="1"/>
      <c r="F2" s="70"/>
      <c r="G2" s="18"/>
    </row>
    <row r="3" spans="1:7" ht="16.5" customHeight="1" thickBot="1" x14ac:dyDescent="0.25">
      <c r="A3" s="51"/>
      <c r="B3" s="55" t="s">
        <v>68</v>
      </c>
      <c r="C3" s="55"/>
      <c r="D3" s="55"/>
      <c r="E3" s="55"/>
      <c r="F3" s="90"/>
      <c r="G3" s="18"/>
    </row>
    <row r="4" spans="1:7" ht="13.5" thickBot="1" x14ac:dyDescent="0.25">
      <c r="A4" s="57" t="s">
        <v>50</v>
      </c>
      <c r="B4" s="26" t="s">
        <v>0</v>
      </c>
      <c r="C4" s="27" t="s">
        <v>1</v>
      </c>
      <c r="D4" s="26" t="s">
        <v>2</v>
      </c>
      <c r="E4" s="64" t="s">
        <v>57</v>
      </c>
      <c r="F4" s="71" t="s">
        <v>58</v>
      </c>
      <c r="G4" s="18"/>
    </row>
    <row r="5" spans="1:7" x14ac:dyDescent="0.2">
      <c r="A5" s="24" t="s">
        <v>18</v>
      </c>
      <c r="B5" s="29" t="s">
        <v>79</v>
      </c>
      <c r="C5" s="25">
        <v>2</v>
      </c>
      <c r="D5" s="25" t="s">
        <v>3</v>
      </c>
      <c r="E5" s="92"/>
      <c r="F5" s="73">
        <f>E5*C5</f>
        <v>0</v>
      </c>
      <c r="G5" s="68"/>
    </row>
    <row r="6" spans="1:7" x14ac:dyDescent="0.2">
      <c r="A6" s="4" t="s">
        <v>19</v>
      </c>
      <c r="B6" s="20" t="s">
        <v>33</v>
      </c>
      <c r="C6" s="23">
        <v>1650</v>
      </c>
      <c r="D6" s="14" t="s">
        <v>34</v>
      </c>
      <c r="E6" s="93"/>
      <c r="F6" s="74">
        <f>E6*C6</f>
        <v>0</v>
      </c>
      <c r="G6" s="68"/>
    </row>
    <row r="7" spans="1:7" x14ac:dyDescent="0.2">
      <c r="A7" s="4" t="s">
        <v>20</v>
      </c>
      <c r="B7" s="29" t="s">
        <v>61</v>
      </c>
      <c r="C7" s="21">
        <v>2</v>
      </c>
      <c r="D7" s="21" t="s">
        <v>3</v>
      </c>
      <c r="E7" s="94"/>
      <c r="F7" s="74">
        <f t="shared" ref="F7:F19" si="0">E7*C7</f>
        <v>0</v>
      </c>
      <c r="G7" s="68"/>
    </row>
    <row r="8" spans="1:7" x14ac:dyDescent="0.2">
      <c r="A8" s="3" t="s">
        <v>21</v>
      </c>
      <c r="B8" s="13" t="s">
        <v>80</v>
      </c>
      <c r="C8" s="14">
        <v>2</v>
      </c>
      <c r="D8" s="14" t="s">
        <v>4</v>
      </c>
      <c r="E8" s="93"/>
      <c r="F8" s="77">
        <f t="shared" si="0"/>
        <v>0</v>
      </c>
      <c r="G8" s="68"/>
    </row>
    <row r="9" spans="1:7" x14ac:dyDescent="0.2">
      <c r="A9" s="4" t="s">
        <v>22</v>
      </c>
      <c r="B9" s="13" t="s">
        <v>81</v>
      </c>
      <c r="C9" s="14">
        <v>1</v>
      </c>
      <c r="D9" s="14" t="s">
        <v>4</v>
      </c>
      <c r="E9" s="93"/>
      <c r="F9" s="74">
        <f t="shared" si="0"/>
        <v>0</v>
      </c>
      <c r="G9" s="68"/>
    </row>
    <row r="10" spans="1:7" x14ac:dyDescent="0.2">
      <c r="A10" s="4" t="s">
        <v>23</v>
      </c>
      <c r="B10" s="22" t="s">
        <v>82</v>
      </c>
      <c r="C10" s="23">
        <v>1</v>
      </c>
      <c r="D10" s="23" t="s">
        <v>4</v>
      </c>
      <c r="E10" s="93"/>
      <c r="F10" s="74">
        <f t="shared" si="0"/>
        <v>0</v>
      </c>
      <c r="G10" s="68"/>
    </row>
    <row r="11" spans="1:7" x14ac:dyDescent="0.2">
      <c r="A11" s="4" t="s">
        <v>24</v>
      </c>
      <c r="B11" s="22" t="s">
        <v>89</v>
      </c>
      <c r="C11" s="23">
        <v>1</v>
      </c>
      <c r="D11" s="23" t="s">
        <v>4</v>
      </c>
      <c r="E11" s="93"/>
      <c r="F11" s="74">
        <f>E11*C11</f>
        <v>0</v>
      </c>
      <c r="G11" s="68"/>
    </row>
    <row r="12" spans="1:7" x14ac:dyDescent="0.2">
      <c r="A12" s="4" t="s">
        <v>25</v>
      </c>
      <c r="B12" s="13" t="s">
        <v>14</v>
      </c>
      <c r="C12" s="14">
        <v>1</v>
      </c>
      <c r="D12" s="14" t="s">
        <v>3</v>
      </c>
      <c r="E12" s="93"/>
      <c r="F12" s="74">
        <f t="shared" si="0"/>
        <v>0</v>
      </c>
      <c r="G12" s="68"/>
    </row>
    <row r="13" spans="1:7" x14ac:dyDescent="0.2">
      <c r="A13" s="4" t="s">
        <v>26</v>
      </c>
      <c r="B13" s="22" t="s">
        <v>83</v>
      </c>
      <c r="C13" s="23">
        <v>1</v>
      </c>
      <c r="D13" s="23" t="s">
        <v>4</v>
      </c>
      <c r="E13" s="93"/>
      <c r="F13" s="74">
        <f t="shared" si="0"/>
        <v>0</v>
      </c>
      <c r="G13" s="68"/>
    </row>
    <row r="14" spans="1:7" x14ac:dyDescent="0.2">
      <c r="A14" s="4" t="s">
        <v>27</v>
      </c>
      <c r="B14" s="22" t="s">
        <v>62</v>
      </c>
      <c r="C14" s="14">
        <v>1</v>
      </c>
      <c r="D14" s="14" t="s">
        <v>4</v>
      </c>
      <c r="E14" s="93"/>
      <c r="F14" s="74">
        <f t="shared" si="0"/>
        <v>0</v>
      </c>
      <c r="G14" s="68"/>
    </row>
    <row r="15" spans="1:7" x14ac:dyDescent="0.2">
      <c r="A15" s="89" t="s">
        <v>69</v>
      </c>
      <c r="B15" s="13" t="s">
        <v>55</v>
      </c>
      <c r="C15" s="14">
        <v>1</v>
      </c>
      <c r="D15" s="14" t="s">
        <v>3</v>
      </c>
      <c r="E15" s="93"/>
      <c r="F15" s="74">
        <f t="shared" si="0"/>
        <v>0</v>
      </c>
      <c r="G15" s="68"/>
    </row>
    <row r="16" spans="1:7" x14ac:dyDescent="0.2">
      <c r="A16" s="89" t="s">
        <v>28</v>
      </c>
      <c r="B16" s="13" t="s">
        <v>15</v>
      </c>
      <c r="C16" s="14">
        <v>1</v>
      </c>
      <c r="D16" s="14" t="s">
        <v>4</v>
      </c>
      <c r="E16" s="93"/>
      <c r="F16" s="74">
        <f t="shared" si="0"/>
        <v>0</v>
      </c>
      <c r="G16" s="68"/>
    </row>
    <row r="17" spans="1:7" x14ac:dyDescent="0.2">
      <c r="A17" s="15" t="s">
        <v>29</v>
      </c>
      <c r="B17" s="22" t="s">
        <v>84</v>
      </c>
      <c r="C17" s="23">
        <v>1</v>
      </c>
      <c r="D17" s="23" t="s">
        <v>4</v>
      </c>
      <c r="E17" s="93"/>
      <c r="F17" s="74">
        <f t="shared" si="0"/>
        <v>0</v>
      </c>
      <c r="G17" s="68"/>
    </row>
    <row r="18" spans="1:7" x14ac:dyDescent="0.2">
      <c r="A18" s="11" t="s">
        <v>30</v>
      </c>
      <c r="B18" s="22" t="s">
        <v>85</v>
      </c>
      <c r="C18" s="23">
        <v>1</v>
      </c>
      <c r="D18" s="23" t="s">
        <v>3</v>
      </c>
      <c r="E18" s="93"/>
      <c r="F18" s="74">
        <f t="shared" si="0"/>
        <v>0</v>
      </c>
      <c r="G18" s="68"/>
    </row>
    <row r="19" spans="1:7" x14ac:dyDescent="0.2">
      <c r="A19" s="11" t="s">
        <v>31</v>
      </c>
      <c r="B19" s="13" t="s">
        <v>53</v>
      </c>
      <c r="C19" s="14">
        <v>1</v>
      </c>
      <c r="D19" s="14" t="s">
        <v>4</v>
      </c>
      <c r="E19" s="93"/>
      <c r="F19" s="74">
        <f t="shared" si="0"/>
        <v>0</v>
      </c>
      <c r="G19" s="68"/>
    </row>
    <row r="20" spans="1:7" x14ac:dyDescent="0.2">
      <c r="A20" s="11" t="s">
        <v>32</v>
      </c>
      <c r="B20" s="22" t="s">
        <v>63</v>
      </c>
      <c r="C20" s="23">
        <v>1</v>
      </c>
      <c r="D20" s="23" t="s">
        <v>3</v>
      </c>
      <c r="E20" s="93"/>
      <c r="F20" s="74">
        <f>E20*C20</f>
        <v>0</v>
      </c>
      <c r="G20" s="68"/>
    </row>
    <row r="21" spans="1:7" x14ac:dyDescent="0.2">
      <c r="A21" s="3" t="s">
        <v>35</v>
      </c>
      <c r="B21" s="13" t="s">
        <v>51</v>
      </c>
      <c r="C21" s="14">
        <v>1</v>
      </c>
      <c r="D21" s="14" t="s">
        <v>3</v>
      </c>
      <c r="E21" s="93"/>
      <c r="F21" s="74">
        <f t="shared" ref="F21:F22" si="1">E21*C21</f>
        <v>0</v>
      </c>
      <c r="G21" s="68"/>
    </row>
    <row r="22" spans="1:7" x14ac:dyDescent="0.2">
      <c r="A22" s="3" t="s">
        <v>73</v>
      </c>
      <c r="B22" s="22" t="s">
        <v>52</v>
      </c>
      <c r="C22" s="23">
        <v>1</v>
      </c>
      <c r="D22" s="23" t="s">
        <v>3</v>
      </c>
      <c r="E22" s="93"/>
      <c r="F22" s="74">
        <f t="shared" si="1"/>
        <v>0</v>
      </c>
      <c r="G22" s="68"/>
    </row>
    <row r="23" spans="1:7" ht="13.5" thickBot="1" x14ac:dyDescent="0.25">
      <c r="A23" s="91" t="s">
        <v>74</v>
      </c>
      <c r="B23" s="87" t="s">
        <v>44</v>
      </c>
      <c r="C23" s="60">
        <v>1</v>
      </c>
      <c r="D23" s="60" t="s">
        <v>3</v>
      </c>
      <c r="E23" s="95"/>
      <c r="F23" s="75">
        <f>E23*C23</f>
        <v>0</v>
      </c>
      <c r="G23" s="68"/>
    </row>
    <row r="24" spans="1:7" ht="14.25" thickTop="1" thickBot="1" x14ac:dyDescent="0.25">
      <c r="A24" s="41"/>
      <c r="B24" s="42" t="s">
        <v>67</v>
      </c>
      <c r="C24" s="42"/>
      <c r="D24" s="42"/>
      <c r="E24" s="85"/>
      <c r="F24" s="86">
        <f>SUM(F5:F23)</f>
        <v>0</v>
      </c>
      <c r="G24" s="68"/>
    </row>
    <row r="25" spans="1:7" ht="13.5" thickBot="1" x14ac:dyDescent="0.25">
      <c r="A25" s="5"/>
      <c r="B25" s="6"/>
      <c r="C25" s="7"/>
      <c r="D25" s="8"/>
      <c r="E25" s="12"/>
      <c r="F25" s="72"/>
      <c r="G25" s="18"/>
    </row>
    <row r="26" spans="1:7" customFormat="1" ht="15" x14ac:dyDescent="0.25">
      <c r="A26" s="46"/>
      <c r="B26" s="17" t="s">
        <v>78</v>
      </c>
      <c r="C26" s="47"/>
      <c r="D26" s="47"/>
      <c r="E26" s="47"/>
      <c r="F26" s="48"/>
    </row>
    <row r="27" spans="1:7" customFormat="1" ht="15" x14ac:dyDescent="0.25">
      <c r="A27" s="49"/>
      <c r="B27" s="1" t="s">
        <v>59</v>
      </c>
      <c r="C27" s="30"/>
      <c r="D27" s="30"/>
      <c r="E27" s="30"/>
      <c r="F27" s="50"/>
    </row>
    <row r="28" spans="1:7" customFormat="1" ht="15.75" thickBot="1" x14ac:dyDescent="0.3">
      <c r="A28" s="51"/>
      <c r="B28" s="55" t="s">
        <v>65</v>
      </c>
      <c r="C28" s="56"/>
      <c r="D28" s="56"/>
      <c r="E28" s="53"/>
      <c r="F28" s="54"/>
    </row>
    <row r="29" spans="1:7" customFormat="1" ht="15.75" thickBot="1" x14ac:dyDescent="0.3">
      <c r="A29" s="57" t="s">
        <v>49</v>
      </c>
      <c r="B29" s="26" t="s">
        <v>0</v>
      </c>
      <c r="C29" s="27" t="s">
        <v>1</v>
      </c>
      <c r="D29" s="26" t="s">
        <v>2</v>
      </c>
      <c r="E29" s="64" t="s">
        <v>57</v>
      </c>
      <c r="F29" s="28" t="s">
        <v>58</v>
      </c>
    </row>
    <row r="30" spans="1:7" customFormat="1" ht="15" x14ac:dyDescent="0.25">
      <c r="A30" s="3" t="s">
        <v>5</v>
      </c>
      <c r="B30" s="29" t="s">
        <v>79</v>
      </c>
      <c r="C30" s="81">
        <v>1</v>
      </c>
      <c r="D30" s="81" t="s">
        <v>3</v>
      </c>
      <c r="E30" s="96"/>
      <c r="F30" s="82">
        <f>E30*C30</f>
        <v>0</v>
      </c>
    </row>
    <row r="31" spans="1:7" customFormat="1" ht="15" x14ac:dyDescent="0.25">
      <c r="A31" s="4" t="s">
        <v>6</v>
      </c>
      <c r="B31" s="20" t="s">
        <v>33</v>
      </c>
      <c r="C31" s="23">
        <v>825</v>
      </c>
      <c r="D31" s="23" t="s">
        <v>34</v>
      </c>
      <c r="E31" s="93"/>
      <c r="F31" s="74">
        <f t="shared" ref="F31:F34" si="2">E31*C31</f>
        <v>0</v>
      </c>
    </row>
    <row r="32" spans="1:7" customFormat="1" ht="15" x14ac:dyDescent="0.25">
      <c r="A32" s="4" t="s">
        <v>7</v>
      </c>
      <c r="B32" s="29" t="s">
        <v>61</v>
      </c>
      <c r="C32" s="21">
        <v>1</v>
      </c>
      <c r="D32" s="21" t="s">
        <v>3</v>
      </c>
      <c r="E32" s="94"/>
      <c r="F32" s="74">
        <f t="shared" si="2"/>
        <v>0</v>
      </c>
    </row>
    <row r="33" spans="1:6" customFormat="1" ht="15" x14ac:dyDescent="0.25">
      <c r="A33" s="4" t="s">
        <v>8</v>
      </c>
      <c r="B33" s="13" t="s">
        <v>80</v>
      </c>
      <c r="C33" s="14">
        <v>1</v>
      </c>
      <c r="D33" s="14" t="s">
        <v>4</v>
      </c>
      <c r="E33" s="93"/>
      <c r="F33" s="77">
        <f t="shared" si="2"/>
        <v>0</v>
      </c>
    </row>
    <row r="34" spans="1:6" customFormat="1" ht="15" x14ac:dyDescent="0.25">
      <c r="A34" s="4" t="s">
        <v>9</v>
      </c>
      <c r="B34" s="22" t="s">
        <v>86</v>
      </c>
      <c r="C34" s="23">
        <v>2</v>
      </c>
      <c r="D34" s="23" t="s">
        <v>4</v>
      </c>
      <c r="E34" s="93"/>
      <c r="F34" s="74">
        <f t="shared" si="2"/>
        <v>0</v>
      </c>
    </row>
    <row r="35" spans="1:6" customFormat="1" ht="15" x14ac:dyDescent="0.25">
      <c r="A35" s="4" t="s">
        <v>10</v>
      </c>
      <c r="B35" s="22" t="s">
        <v>87</v>
      </c>
      <c r="C35" s="23">
        <v>2</v>
      </c>
      <c r="D35" s="23" t="s">
        <v>4</v>
      </c>
      <c r="E35" s="93"/>
      <c r="F35" s="74">
        <f>E35*C35</f>
        <v>0</v>
      </c>
    </row>
    <row r="36" spans="1:6" customFormat="1" ht="15" x14ac:dyDescent="0.25">
      <c r="A36" s="3" t="s">
        <v>16</v>
      </c>
      <c r="B36" s="22" t="s">
        <v>88</v>
      </c>
      <c r="C36" s="23">
        <v>2</v>
      </c>
      <c r="D36" s="23" t="s">
        <v>4</v>
      </c>
      <c r="E36" s="93"/>
      <c r="F36" s="74">
        <f>E36*C36</f>
        <v>0</v>
      </c>
    </row>
    <row r="37" spans="1:6" customFormat="1" ht="15" x14ac:dyDescent="0.25">
      <c r="A37" s="4" t="s">
        <v>17</v>
      </c>
      <c r="B37" s="22" t="s">
        <v>56</v>
      </c>
      <c r="C37" s="23">
        <v>4</v>
      </c>
      <c r="D37" s="23" t="s">
        <v>4</v>
      </c>
      <c r="E37" s="93"/>
      <c r="F37" s="74">
        <f>E37*C37</f>
        <v>0</v>
      </c>
    </row>
    <row r="38" spans="1:6" customFormat="1" ht="15" x14ac:dyDescent="0.25">
      <c r="A38" s="3" t="s">
        <v>11</v>
      </c>
      <c r="B38" s="13" t="s">
        <v>81</v>
      </c>
      <c r="C38" s="23">
        <v>1</v>
      </c>
      <c r="D38" s="23" t="s">
        <v>4</v>
      </c>
      <c r="E38" s="93"/>
      <c r="F38" s="74">
        <f t="shared" ref="F38:F48" si="3">E38*C38</f>
        <v>0</v>
      </c>
    </row>
    <row r="39" spans="1:6" customFormat="1" ht="15" x14ac:dyDescent="0.25">
      <c r="A39" s="4" t="s">
        <v>12</v>
      </c>
      <c r="B39" s="22" t="s">
        <v>82</v>
      </c>
      <c r="C39" s="23">
        <v>1</v>
      </c>
      <c r="D39" s="23" t="s">
        <v>4</v>
      </c>
      <c r="E39" s="93"/>
      <c r="F39" s="74">
        <f t="shared" si="3"/>
        <v>0</v>
      </c>
    </row>
    <row r="40" spans="1:6" customFormat="1" ht="15" x14ac:dyDescent="0.25">
      <c r="A40" s="15" t="s">
        <v>13</v>
      </c>
      <c r="B40" s="22" t="s">
        <v>89</v>
      </c>
      <c r="C40" s="23">
        <v>1</v>
      </c>
      <c r="D40" s="23" t="s">
        <v>4</v>
      </c>
      <c r="E40" s="93"/>
      <c r="F40" s="74">
        <f>E40*C40</f>
        <v>0</v>
      </c>
    </row>
    <row r="41" spans="1:6" customFormat="1" ht="15" x14ac:dyDescent="0.25">
      <c r="A41" s="3" t="s">
        <v>36</v>
      </c>
      <c r="B41" s="13" t="s">
        <v>14</v>
      </c>
      <c r="C41" s="14">
        <v>1</v>
      </c>
      <c r="D41" s="14" t="s">
        <v>3</v>
      </c>
      <c r="E41" s="93"/>
      <c r="F41" s="74">
        <f t="shared" si="3"/>
        <v>0</v>
      </c>
    </row>
    <row r="42" spans="1:6" customFormat="1" ht="15" x14ac:dyDescent="0.25">
      <c r="A42" s="52" t="s">
        <v>37</v>
      </c>
      <c r="B42" s="22" t="s">
        <v>90</v>
      </c>
      <c r="C42" s="23">
        <v>1</v>
      </c>
      <c r="D42" s="23" t="s">
        <v>4</v>
      </c>
      <c r="E42" s="93"/>
      <c r="F42" s="74">
        <f t="shared" si="3"/>
        <v>0</v>
      </c>
    </row>
    <row r="43" spans="1:6" customFormat="1" ht="15" x14ac:dyDescent="0.25">
      <c r="A43" s="11" t="s">
        <v>38</v>
      </c>
      <c r="B43" s="22" t="s">
        <v>62</v>
      </c>
      <c r="C43" s="23">
        <v>1</v>
      </c>
      <c r="D43" s="23" t="s">
        <v>4</v>
      </c>
      <c r="E43" s="93"/>
      <c r="F43" s="74">
        <f t="shared" si="3"/>
        <v>0</v>
      </c>
    </row>
    <row r="44" spans="1:6" customFormat="1" ht="15" x14ac:dyDescent="0.25">
      <c r="A44" s="11" t="s">
        <v>39</v>
      </c>
      <c r="B44" s="22" t="s">
        <v>55</v>
      </c>
      <c r="C44" s="23">
        <v>1</v>
      </c>
      <c r="D44" s="23" t="s">
        <v>3</v>
      </c>
      <c r="E44" s="93"/>
      <c r="F44" s="74">
        <f t="shared" si="3"/>
        <v>0</v>
      </c>
    </row>
    <row r="45" spans="1:6" customFormat="1" ht="15" x14ac:dyDescent="0.25">
      <c r="A45" s="11" t="s">
        <v>40</v>
      </c>
      <c r="B45" s="22" t="s">
        <v>15</v>
      </c>
      <c r="C45" s="23">
        <v>1</v>
      </c>
      <c r="D45" s="23" t="s">
        <v>4</v>
      </c>
      <c r="E45" s="93"/>
      <c r="F45" s="74">
        <f t="shared" si="3"/>
        <v>0</v>
      </c>
    </row>
    <row r="46" spans="1:6" customFormat="1" ht="15" x14ac:dyDescent="0.25">
      <c r="A46" s="3" t="s">
        <v>41</v>
      </c>
      <c r="B46" s="22" t="s">
        <v>84</v>
      </c>
      <c r="C46" s="23">
        <v>1</v>
      </c>
      <c r="D46" s="23" t="s">
        <v>4</v>
      </c>
      <c r="E46" s="93"/>
      <c r="F46" s="74">
        <f t="shared" si="3"/>
        <v>0</v>
      </c>
    </row>
    <row r="47" spans="1:6" customFormat="1" ht="15" x14ac:dyDescent="0.25">
      <c r="A47" s="52" t="s">
        <v>42</v>
      </c>
      <c r="B47" s="22" t="s">
        <v>53</v>
      </c>
      <c r="C47" s="23">
        <v>1</v>
      </c>
      <c r="D47" s="23" t="s">
        <v>4</v>
      </c>
      <c r="E47" s="93"/>
      <c r="F47" s="74">
        <f t="shared" si="3"/>
        <v>0</v>
      </c>
    </row>
    <row r="48" spans="1:6" customFormat="1" ht="15" x14ac:dyDescent="0.25">
      <c r="A48" s="11" t="s">
        <v>43</v>
      </c>
      <c r="B48" s="22" t="s">
        <v>91</v>
      </c>
      <c r="C48" s="23">
        <v>1</v>
      </c>
      <c r="D48" s="23" t="s">
        <v>3</v>
      </c>
      <c r="E48" s="93"/>
      <c r="F48" s="74">
        <f t="shared" si="3"/>
        <v>0</v>
      </c>
    </row>
    <row r="49" spans="1:8" customFormat="1" ht="15" x14ac:dyDescent="0.25">
      <c r="A49" s="11" t="s">
        <v>45</v>
      </c>
      <c r="B49" s="22" t="s">
        <v>64</v>
      </c>
      <c r="C49" s="23">
        <v>1</v>
      </c>
      <c r="D49" s="23" t="s">
        <v>3</v>
      </c>
      <c r="E49" s="93"/>
      <c r="F49" s="74">
        <f>E49*C49</f>
        <v>0</v>
      </c>
    </row>
    <row r="50" spans="1:8" customFormat="1" ht="15" x14ac:dyDescent="0.25">
      <c r="A50" s="11" t="s">
        <v>46</v>
      </c>
      <c r="B50" s="22" t="s">
        <v>51</v>
      </c>
      <c r="C50" s="23">
        <v>1</v>
      </c>
      <c r="D50" s="23" t="s">
        <v>3</v>
      </c>
      <c r="E50" s="93"/>
      <c r="F50" s="74">
        <f t="shared" ref="F50:F51" si="4">E50*C50</f>
        <v>0</v>
      </c>
    </row>
    <row r="51" spans="1:8" customFormat="1" ht="15" x14ac:dyDescent="0.25">
      <c r="A51" s="3" t="s">
        <v>47</v>
      </c>
      <c r="B51" s="22" t="s">
        <v>52</v>
      </c>
      <c r="C51" s="23">
        <v>1</v>
      </c>
      <c r="D51" s="23" t="s">
        <v>3</v>
      </c>
      <c r="E51" s="93"/>
      <c r="F51" s="74">
        <f t="shared" si="4"/>
        <v>0</v>
      </c>
    </row>
    <row r="52" spans="1:8" customFormat="1" ht="15.75" thickBot="1" x14ac:dyDescent="0.3">
      <c r="A52" s="45" t="s">
        <v>48</v>
      </c>
      <c r="B52" s="88" t="s">
        <v>54</v>
      </c>
      <c r="C52" s="60">
        <v>1</v>
      </c>
      <c r="D52" s="60" t="s">
        <v>3</v>
      </c>
      <c r="E52" s="95"/>
      <c r="F52" s="75">
        <f>E52*C52</f>
        <v>0</v>
      </c>
    </row>
    <row r="53" spans="1:8" customFormat="1" ht="16.5" thickTop="1" thickBot="1" x14ac:dyDescent="0.3">
      <c r="A53" s="41"/>
      <c r="B53" s="42" t="s">
        <v>66</v>
      </c>
      <c r="C53" s="43"/>
      <c r="D53" s="44"/>
      <c r="E53" s="83"/>
      <c r="F53" s="76">
        <f>SUM(F30:F52)</f>
        <v>0</v>
      </c>
      <c r="H53" s="84"/>
    </row>
    <row r="54" spans="1:8" x14ac:dyDescent="0.2">
      <c r="A54" s="5"/>
      <c r="B54" s="6"/>
      <c r="C54" s="7"/>
      <c r="D54" s="8"/>
      <c r="E54" s="12"/>
      <c r="F54" s="72"/>
      <c r="G54" s="18"/>
    </row>
    <row r="55" spans="1:8" x14ac:dyDescent="0.2">
      <c r="A55" s="39" t="s">
        <v>75</v>
      </c>
      <c r="B55" s="31"/>
      <c r="C55" s="7"/>
      <c r="D55" s="8"/>
      <c r="E55" s="9"/>
      <c r="F55" s="72"/>
      <c r="G55" s="18"/>
    </row>
    <row r="56" spans="1:8" ht="15" x14ac:dyDescent="0.25">
      <c r="A56" s="40"/>
      <c r="B56" s="40"/>
      <c r="C56" s="7"/>
      <c r="D56" s="8"/>
      <c r="E56" s="9"/>
      <c r="F56" s="72"/>
      <c r="G56" s="18"/>
    </row>
    <row r="57" spans="1:8" ht="15" x14ac:dyDescent="0.25">
      <c r="A57" s="10"/>
      <c r="B57"/>
      <c r="C57" s="7"/>
      <c r="D57" s="8"/>
      <c r="E57" s="9"/>
      <c r="F57" s="72"/>
      <c r="G57" s="18"/>
    </row>
    <row r="58" spans="1:8" x14ac:dyDescent="0.2">
      <c r="A58" s="10"/>
      <c r="B58" s="31"/>
      <c r="G58" s="18"/>
    </row>
    <row r="59" spans="1:8" ht="15" x14ac:dyDescent="0.25">
      <c r="A59" s="16"/>
      <c r="B59"/>
      <c r="G59" s="18"/>
    </row>
    <row r="60" spans="1:8" ht="15" x14ac:dyDescent="0.25">
      <c r="A60" s="10"/>
      <c r="B60"/>
      <c r="G60" s="18"/>
    </row>
    <row r="61" spans="1:8" x14ac:dyDescent="0.2">
      <c r="G61" s="18"/>
    </row>
  </sheetData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SOUHRN</vt:lpstr>
      <vt:lpstr>TÚV bazén a vířivka</vt:lpstr>
      <vt:lpstr>SOUHRN!Oblast_tisku</vt:lpstr>
      <vt:lpstr>'TÚV bazén a vířivka'!Oblast_tisku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2025-07-03T14:13:39Z</dcterms:modified>
</cp:coreProperties>
</file>