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Pol 008 - VRN" sheetId="3" r:id="rId3"/>
    <sheet name="Pol 001 - 1.PP" sheetId="4" r:id="rId4"/>
    <sheet name="Pol 002 -1.NP" sheetId="5" r:id="rId5"/>
    <sheet name="Pol 003 - 2.NP" sheetId="6" r:id="rId6"/>
    <sheet name="Pol 004 - Zateplení objektu" sheetId="7" r:id="rId7"/>
    <sheet name="Pol. 006 Elektroinstalace" sheetId="8" r:id="rId8"/>
    <sheet name="Pol 007 - ZTI" sheetId="9" r:id="rId9"/>
    <sheet name="List1" sheetId="10" r:id="rId10"/>
  </sheets>
  <externalReferences>
    <externalReference r:id="rId13"/>
    <externalReference r:id="rId14"/>
  </externalReferences>
  <definedNames>
    <definedName name="cisloobjektu">'[2]Krycí list'!$A$5</definedName>
    <definedName name="cislostavby">'[2]Krycí list'!$A$7</definedName>
    <definedName name="Dodavka">'Pol 007 - ZTI'!$G$13</definedName>
    <definedName name="HSV">'Pol 007 - ZTI'!$E$13</definedName>
    <definedName name="Mont">'Pol 007 - ZTI'!$H$13</definedName>
    <definedName name="nazevobjektu">'[2]Krycí list'!$C$5</definedName>
    <definedName name="nazevstavby">'[2]Krycí list'!$C$7</definedName>
    <definedName name="_xlnm.Print_Area" localSheetId="0">'Krycí list'!$A$1:$S$58</definedName>
    <definedName name="_xlnm.Print_Area" localSheetId="3">'Pol 001 - 1.PP'!$A$1:$I$106</definedName>
    <definedName name="_xlnm.Print_Area" localSheetId="4">'Pol 002 -1.NP'!$A$1:$I$159</definedName>
    <definedName name="_xlnm.Print_Area" localSheetId="5">'Pol 003 - 2.NP'!$A$1:$I$195</definedName>
    <definedName name="_xlnm.Print_Area" localSheetId="6">'Pol 004 - Zateplení objektu'!$A$1:$I$22</definedName>
    <definedName name="_xlnm.Print_Area" localSheetId="8">'Pol 007 - ZTI'!$A$1:$I$99</definedName>
    <definedName name="PSV">'Pol 007 - ZTI'!$F$13</definedName>
  </definedNames>
  <calcPr fullCalcOnLoad="1"/>
</workbook>
</file>

<file path=xl/sharedStrings.xml><?xml version="1.0" encoding="utf-8"?>
<sst xmlns="http://schemas.openxmlformats.org/spreadsheetml/2006/main" count="2022" uniqueCount="719">
  <si>
    <t>KRYCÍ LIST ROZPOČTU</t>
  </si>
  <si>
    <t>Název stavby</t>
  </si>
  <si>
    <t>JKSO</t>
  </si>
  <si>
    <t xml:space="preserve"> </t>
  </si>
  <si>
    <t>Kód stavby</t>
  </si>
  <si>
    <t>N12-15-51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</si>
  <si>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</si>
  <si>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</si>
  <si>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</si>
  <si>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</si>
  <si>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</si>
  <si>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</si>
  <si>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</si>
  <si>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</si>
  <si>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</si>
  <si>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</si>
  <si>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</si>
  <si>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</si>
  <si>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</si>
  <si>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</si>
  <si>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</si>
  <si>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</si>
  <si>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</si>
  <si>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</si>
  <si>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</si>
  <si>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</si>
  <si>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</si>
  <si>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</si>
  <si>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</si>
  <si>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</si>
  <si>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</si>
  <si>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</si>
  <si>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</si>
  <si>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</si>
  <si>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</si>
  <si>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</si>
  <si>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</si>
  <si>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</si>
  <si>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</si>
  <si>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</si>
  <si>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</si>
  <si>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</si>
  <si>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</si>
  <si>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</si>
  <si>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Územní vlivy</t>
  </si>
  <si>
    <t>PSV</t>
  </si>
  <si>
    <t>Kulturní památka</t>
  </si>
  <si>
    <t>Mimostav. doprava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</si>
  <si>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</si>
  <si>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</si>
  <si>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</si>
  <si>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</si>
  <si>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</si>
  <si>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</si>
  <si>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</si>
  <si>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</si>
  <si>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</si>
  <si>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</si>
  <si>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</si>
  <si>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</si>
  <si>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</si>
  <si>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</si>
  <si>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</si>
  <si>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</si>
  <si>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</si>
  <si>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</si>
  <si>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</si>
  <si>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</si>
  <si>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</si>
  <si>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</si>
  <si>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</si>
  <si>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</si>
  <si>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</si>
  <si>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</si>
  <si>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>Zhotovitel:</t>
  </si>
  <si>
    <t>Datum:</t>
  </si>
  <si>
    <t>Popis</t>
  </si>
  <si>
    <t>Cena 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</si>
  <si>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</si>
  <si>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</si>
  <si>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</si>
  <si>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</si>
  <si>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</si>
  <si>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</si>
  <si>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</si>
  <si>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</si>
  <si>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</si>
  <si>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Práce a dodávky HSV</t>
  </si>
  <si>
    <t>K</t>
  </si>
  <si>
    <t>m2</t>
  </si>
  <si>
    <t>003</t>
  </si>
  <si>
    <t>Práce a dodávky PSV</t>
  </si>
  <si>
    <t xml:space="preserve">Objednatel: </t>
  </si>
  <si>
    <t>Izolace tepelné</t>
  </si>
  <si>
    <t>kus</t>
  </si>
  <si>
    <t>m</t>
  </si>
  <si>
    <t>Vodorovné konstrukce</t>
  </si>
  <si>
    <t>m3</t>
  </si>
  <si>
    <t>t</t>
  </si>
  <si>
    <t>Svody kruhové včetně objímek, kolen, odskoků z Pz s povrchovou úpravou průměru 120 mm</t>
  </si>
  <si>
    <t>kpl</t>
  </si>
  <si>
    <t>Svislé konstrukce</t>
  </si>
  <si>
    <t>Vodou ředitelná penetrace savého podkladu povlakových podlah</t>
  </si>
  <si>
    <t>Montáž obvodových lišt lepením</t>
  </si>
  <si>
    <t>Lešení</t>
  </si>
  <si>
    <t>Přesun hmot</t>
  </si>
  <si>
    <t>m.č.104 - (0,90*2,05)
m.č.105 - (090*2,05)
m.č.107 - (0,90*2,05)</t>
  </si>
  <si>
    <t>1,845
1,845
1,845</t>
  </si>
  <si>
    <t>m.č.111 - 2 ks
m.č.114 - 1 ks
m.č. 118 - 1ks
m.č. 120 - 2ks</t>
  </si>
  <si>
    <t>2,000
1,000
1,000
2,000</t>
  </si>
  <si>
    <t>m.č.103 - 1ks</t>
  </si>
  <si>
    <t>Ukotvení příček k cihelným konstrukcím plochými kotvami</t>
  </si>
  <si>
    <t>Ukotvení příček montážní polyuretanovou pěnou tl příčky přes 100 mm</t>
  </si>
  <si>
    <t>m.č.103 - (3,35*2)
m.č.104 - (3,35*2)
m.č.111 - (3,35*2)
m.č.114 - (3,35*2)
m.č.115 - (3,35*2)
m.č.117 - (3,35*1)
m.č.118 - (3,35*1)
m.č.120 - (3,35*2)
m.č.121 - (3,35*1)</t>
  </si>
  <si>
    <t>6,700
6,700
6,700
6,700
6,700
3,350
3,350
6,700
3,350</t>
  </si>
  <si>
    <t xml:space="preserve">
m.č.114 - 1 ks</t>
  </si>
  <si>
    <t>m.č.103 - (1,50*2,40)
m.č.104 - (1,00*2,00)
m.č.111 - (1,50*2,10)
m.č.121 - (0,90*1,50)
m.č.122 - (0,90*1,30*3)</t>
  </si>
  <si>
    <t>3,600
2,000
3,150
1,350
4,050</t>
  </si>
  <si>
    <t>1.NP</t>
  </si>
  <si>
    <t>2.NP</t>
  </si>
  <si>
    <t>Úpravy povrchů</t>
  </si>
  <si>
    <t>Osazování zárubní nebo rámů dveřních kovových do 2,5 m2 na MC</t>
  </si>
  <si>
    <t>1,000
1,000
1,000
1,000
1,000
1,000
1,000
1,000</t>
  </si>
  <si>
    <t>1,000
1,000
1,000
2,000</t>
  </si>
  <si>
    <t>m.č.201 - (2,85*2)
m.č.203 - (2,85*1)
m.č.205 - (2,85*1)
m.č.208 - (2,85*1)
m.č.209 - (2,85*2)
m.č.210 - (2,85*1)
m.č.211 - (2,85*3)
m.č.213 - (2,85*2)
m.č.214 - (2,85*1)
m.č.215 - (2,85*1)
m.č.216 - (2,85*2)
m.č.218 - (2,85*1)</t>
  </si>
  <si>
    <t xml:space="preserve">5,700
2,850
2,850
1,850
5,700
2,850
8,550
5,700
2,850
2,850
5,700
2,850
</t>
  </si>
  <si>
    <t>Obklady keramické</t>
  </si>
  <si>
    <t>Nátěr penetrační na stěnu</t>
  </si>
  <si>
    <t>Izolace pod obklad nátěrem nebo stěrkou ve dvou vrstvách</t>
  </si>
  <si>
    <t>Montáž obkladů vnitřních keramických hladkých přes 12 do 19 ks/m2 lepených standardním lepidlem</t>
  </si>
  <si>
    <t>Příplatek k montáži obkladů vnitřních keramických hladkých za plochu do 10 m2</t>
  </si>
  <si>
    <t>Přesun hmot tonážní pro obklady keramické v objektech v přes 6 do 12 m</t>
  </si>
  <si>
    <t>Příplatek k přesunu hmot tonážní 781 prováděný bez použití mechanizace</t>
  </si>
  <si>
    <t>Podlahy z dlaždic</t>
  </si>
  <si>
    <t>Nátěr penetrační na podlahu</t>
  </si>
  <si>
    <t>Přesun hmot tonážní pro podlahy povlakové v objektech v přes 6 do 12 m</t>
  </si>
  <si>
    <t>Příplatek k přesunu hmot tonážní 776 prováděný bez použití mechanizace</t>
  </si>
  <si>
    <t>Podlahy povlakové</t>
  </si>
  <si>
    <t>Konstrukce truhlářské</t>
  </si>
  <si>
    <t>Konstrukce klempířské</t>
  </si>
  <si>
    <t>Přesun hmot tonážní pro konstrukce klempířské v objektech v přes 6 do 12 m</t>
  </si>
  <si>
    <t>Montáž dveřních křídel otvíravých jednokřídlových š do 0,8 m do ocelové zárubně</t>
  </si>
  <si>
    <t>dveře jednokřídlé dřevotřískové povrch fóliový plné 700x1970-2100mm</t>
  </si>
  <si>
    <t>dveře jednokřídlé dřevotřískové povrch fóliový plné 800x1970-2100mm</t>
  </si>
  <si>
    <t>Příplatek k přesunu hmot tonážní 766 prováděný bez použití mechanizace</t>
  </si>
  <si>
    <t>Konstrukce suché výstavby</t>
  </si>
  <si>
    <t>Malby a tapety</t>
  </si>
  <si>
    <t>Dvojnásobné bílé malby ze směsí za sucha dobře otěruvzdorných v místnostech do 3,80 m</t>
  </si>
  <si>
    <t>Stropy deskové ze ŽB tř. C 25/30</t>
  </si>
  <si>
    <t>Bednění stropů ztracené z hraněných trapézových vln v 60 mm plech lesklý tl 1,0 mm</t>
  </si>
  <si>
    <t>Výztuž stropů svařovanými sítěmi Kari</t>
  </si>
  <si>
    <t>Výztuž ztužujících pásů a věnců betonářskou ocelí 10 505</t>
  </si>
  <si>
    <t>Ztužující pásy a věnce ze ŽB tř. C 25/30</t>
  </si>
  <si>
    <t>Dodatečné vlepování betonářské výztuže D 12 mm do chemické malty včetně vyvrtání otvoru</t>
  </si>
  <si>
    <t>kotvení do stávajícího věnce hl 0,2 m, 4 ks, 2 polohy, výztuž viz zt. Věnec</t>
  </si>
  <si>
    <t>Přesun hmot tonážní pro sádrokartonové konstrukce v objektech v přes 6 do 12 m</t>
  </si>
  <si>
    <t>Příplatek k přesunu hmot tonážní 763 SDK prováděný bez použití mechanizace</t>
  </si>
  <si>
    <t xml:space="preserve">m.č. 219 - 3*1 ks </t>
  </si>
  <si>
    <t xml:space="preserve">m.č. 209 - 3*1 ks
m.č. 211 - 3*1 ks
m.č. 213 - 3*1 ks
m.č. 215 - 3*1 ks </t>
  </si>
  <si>
    <t>3,000
3,000
3,000
3,000</t>
  </si>
  <si>
    <t>3,000
3,000
3,000
2,500
2,500</t>
  </si>
  <si>
    <t>Montáž dveřního interiérového kování - štítku s klikou</t>
  </si>
  <si>
    <t>Montáž dveřního interiérového kování - zámku</t>
  </si>
  <si>
    <t>vložka cylindrická 50+50</t>
  </si>
  <si>
    <t>zámek zadlabací mezipokojový levý pro cylindrickou vložku rozteč 72x55mm</t>
  </si>
  <si>
    <t>kování rozetové klika/klika</t>
  </si>
  <si>
    <t>kování rozetové koule/klika</t>
  </si>
  <si>
    <t>Ź</t>
  </si>
  <si>
    <t>Práce HSV</t>
  </si>
  <si>
    <t>Žlab podokapní půlkruhový z Pz povrchovou úpravou rš 330 mm</t>
  </si>
  <si>
    <t>Penzion Dalešice - stavební úpravy objektu</t>
  </si>
  <si>
    <t>1.PP</t>
  </si>
  <si>
    <t>"strana jihovýchodní" - (17,500)</t>
  </si>
  <si>
    <t>"strana jihovýchodní" - (5,15+0,70)</t>
  </si>
  <si>
    <t>Kotlík oválný (trychtýřový) pro podokapní žlaby z Pz s povrchovou úpravou 330/120 mm</t>
  </si>
  <si>
    <t>Osazování ocelových zárubní dodatečné pl do 2,5 m2</t>
  </si>
  <si>
    <t>zárubeň jednokřídlá ocelová pro zdění s protipožární úpravou tl stěny 110-150mm rozměru 800/1970, 2100mm</t>
  </si>
  <si>
    <t xml:space="preserve">1,000
</t>
  </si>
  <si>
    <t>m.č. 001 - (4,05*3,00) - (0,80*1,97)</t>
  </si>
  <si>
    <t>m.č.001 - (3,00*2)</t>
  </si>
  <si>
    <t>m.č. 001 - 1 ks</t>
  </si>
  <si>
    <t>m.č.001 - (4,05)</t>
  </si>
  <si>
    <t xml:space="preserve">21,148
</t>
  </si>
  <si>
    <t>m.č. 001 - (4,05*3,00*2) - (0,80*1,97*2)</t>
  </si>
  <si>
    <t>dveře jednokřídlé dřevotřískové protipožární EI (EW) 30 D3 povrch fóliový plné 800x1970-2100mm</t>
  </si>
  <si>
    <t>42,072
52,872
48,898
46,198
23,774
67,122
25,424
49,874</t>
  </si>
  <si>
    <t>m.č. 001 - (13,20) 
m.č. 002 - (22,50)
m.č. 003 - (18,20)
m.č. 004 - (9,60)
m.č. 006 - (4,40)
m.č. 007 - (14,20)
m.č. 008 - (4,50)
m.č. 009 - (12,70)</t>
  </si>
  <si>
    <t>13,200
22,500
18,200
9,600
4,400
14,200
4,500
12,700</t>
  </si>
  <si>
    <t>Dvojnásobné bílé malby ze směsí za sucha dobře otěruvzdorných na schodišti do 3,80 m</t>
  </si>
  <si>
    <t xml:space="preserve">m.č. 005 - (2,225*3,00*2) + (4,825*3,00*2) + (10,20) - (0,80*1,97*1) </t>
  </si>
  <si>
    <t>m.č. 202 - (2,40*2,00*2)+(1,65*2,00*2) - (0,70*1,97)
m.č. 204 - (2,40*2,00*2)+(1,65*2,00*2) - (0,70*1,97)
m.č. 206 - (2,40*2,00*2)+(1,65*2,00*2) - (0,70*1,97)
m.č. 210 - (2,40*2,00*2)+(1,625*2,00*2) - (0,70*1,97)
m.č. 212 - (2,40*2,00*2)+(1,65*2,00*2) - (0,70*1,97)
m.č. 214 - (2,40*2,00*2)+(1,65*2,00*2) - (0,70*1,97)
m.č. 217 - (2,40*2,00*2)+(1,65*2,00*2) - (0,70*1,97)
m.č. 220 - (1,65*1,50*2)+(1,525*1,50*2) - (0,70*1,50)</t>
  </si>
  <si>
    <t>14,821
14,821
14,821
14,724
14,821
14,821
14,821
8,475</t>
  </si>
  <si>
    <t>Montáž obkladů stupnic z dlaždic keramických flexibilní lepidlo š přes 250 do 300 mm</t>
  </si>
  <si>
    <t>Montáž obkladů podstupnic z dlaždic hladkých keramických flexibilní lepidlo v přes 150 do 200 mm</t>
  </si>
  <si>
    <t>21,100
4,000
21,100
4,000
20,200
4,000
8,200
27,200
2,800</t>
  </si>
  <si>
    <t>dveře jednokřídlé dřevotřískové povrch fóliový plné 600x1970-2100mm</t>
  </si>
  <si>
    <t>Montáž soklů z dlaždic keramických rovných flexibilní lepidlo v přes 65 do 90 mm</t>
  </si>
  <si>
    <t xml:space="preserve">m.č. 208 - (15,125 + 12,875 + 1,525 + 1,85 + 3,375) -( 0,70*1 + 0,80*7 + 1,00*1) </t>
  </si>
  <si>
    <t>"Rozsah dle tabulka místností PD"
m.č. 201 - 21,10 m2
m.č. 203 - 21,20 m2
m.č. 205 - 20,20 m2
m.č. 209 - 26,50 m2
m.č. 211 - 25,60 m2
m.č. 213 - 25,80 m2
m.č. 215 - 26,20 m2
m.č. 216 - 2,20 m2
m.č. 218 - 9,70 m2
m.č. 219 - 9,70 m2</t>
  </si>
  <si>
    <t xml:space="preserve">
21,100
21,200
20,200
26,500
25,600
25,800
26,200
2,200
9,700
9,700</t>
  </si>
  <si>
    <t>"položka 776221111" 188,20 *1,05</t>
  </si>
  <si>
    <t>18,750
18,750
18,40
21,650
20,750
20,750
19,850
3,575
13,184
13,184</t>
  </si>
  <si>
    <t>"položka 776421111" 168,843 *1,05</t>
  </si>
  <si>
    <t>m.č. 108 - (1,03*19)</t>
  </si>
  <si>
    <t>Přesun hmot pro budovy zděné v přes 6 do 12 m</t>
  </si>
  <si>
    <t>množství</t>
  </si>
  <si>
    <t>ks</t>
  </si>
  <si>
    <t>Kabel datový UTP</t>
  </si>
  <si>
    <t>Kabel koaxiální</t>
  </si>
  <si>
    <t>Zásuvka datová</t>
  </si>
  <si>
    <t>Zásuvka televizní STA</t>
  </si>
  <si>
    <t>Sekání drážek, bez zapravení</t>
  </si>
  <si>
    <t>Celkem</t>
  </si>
  <si>
    <t>CELKEM BEZ DPH</t>
  </si>
  <si>
    <t>Bourání konstrukcí</t>
  </si>
  <si>
    <t>60,000
80,100
70,250
58,950
29,750
86,050
31,500
64,150</t>
  </si>
  <si>
    <t>Základní akrylátová jednonásobná bezbarvá penetrace podkladu v místnostech v do 3,80 m</t>
  </si>
  <si>
    <t>Základní akrylátová jednonásobná bezbarvá penetrace podkladu na schodišti podlaží v do 3,80 m</t>
  </si>
  <si>
    <t>m.č. 001 - (4,85*3,00*2) + (2,950*3,00*2) + (13,20) 
m.č. 002 - (3,975*3,00*2) + (5,625*3,00*2) + (22,50)
m.č. 003 - (3,35*3,00*2) + (5,325*3,00*2) + (18,20)
m.č. 004 - (1,30*3,00) + (7,575*3,00*2) + (9,60)
m.č. 006 - (2,225*3,00*2) + (2,00*3,00*2) + (4,40)
m.č. 007 - (11,375*3,00*2) + (1,20*3,00) + (14,20)
m.č. 008 - (3,00*3,00*2) + (1,50*3,00*2) + (4,50)
m.č. 009 - (4,85*3,00*2) + (3,725*3*2) + (12,70)</t>
  </si>
  <si>
    <t>Vápenocementová omítka štuková dvouvrstvá vnitřních stropů rovných nanášená strojně</t>
  </si>
  <si>
    <t>Cementový postřik vnitřních stropů nanášený síťovitě ručně</t>
  </si>
  <si>
    <t>Cementový postřik vnitřních stěn nanášený síťovitě ručně</t>
  </si>
  <si>
    <t>m.č. 002 - 2 ks
m.č. 003 - 2 ks</t>
  </si>
  <si>
    <t>m.č. 001 - 1 ks 
m.č. 002 - 2 ks
m.č. 003 - 2 ks
m.č. 005 - 1 ks
m.č. 007 - 2 ks
m.č. 008 - 1 ks</t>
  </si>
  <si>
    <t>m.č. 005 - 1 ks
m.č. 007 - 2 ks
m.č. 008 - 1 ks</t>
  </si>
  <si>
    <t>dveřní otvor m.č. 002 - 007</t>
  </si>
  <si>
    <t>Překlad keramický plochý š 115 mm dl 1000 mm</t>
  </si>
  <si>
    <t>Dokončující konstrukce a práce</t>
  </si>
  <si>
    <t>Vyčištění budov bytové a občanské výstavby při výšce podlaží do 4 m</t>
  </si>
  <si>
    <t>zřízení otvoru mezi m.č. 002 - 007, 2x L 50/50/5, 1,1*2 ks* 3,77 kg/m</t>
  </si>
  <si>
    <t>Vápenocementová omítka štuková dvouvrstvá vnitřních stěn nanášená strojně</t>
  </si>
  <si>
    <t>Vybourání otvorů ve zdivu cihelném pl do 4 m2 na MVC nebo MV tl do 150 mm</t>
  </si>
  <si>
    <t>Otlučení (osekání) vnitřní vápenné nebo vápenocementové omítky stropů v rozsahu přes 50 do 100 %</t>
  </si>
  <si>
    <t>Otlučení (osekání) vnitřní vápenné nebo vápenocementové omítky stěn v rozsahu přes 50 do 100 %</t>
  </si>
  <si>
    <t>Odvoz suti a vybouraných hmot na skládku nebo meziskládku do 1 km se složením</t>
  </si>
  <si>
    <t>Příplatek k odvozu suti a vybouraných hmot na skládku ZKD 1 km přes 1 km</t>
  </si>
  <si>
    <t>Poplatek za uložení na skládce (skládkovné) stavebního odpadu ze směsí nebo oddělených frakcí betonu, cihel a keramických výrobků kód odpadu 17 01 07</t>
  </si>
  <si>
    <t>Vyvěšení nebo zavěšení dřevěných křídel dveří pl do 2 m2</t>
  </si>
  <si>
    <t>Poplatek za uložení na skládce (skládkovné) stavebního odpadu dřevěného kód odpadu 17 02 01</t>
  </si>
  <si>
    <t>Válcované nosníky do č.12 dodatečně osazované do připravených otvorů</t>
  </si>
  <si>
    <t>Příčka z cihel broušených na zdicí PUR pěnu tloušťky 115 mm</t>
  </si>
  <si>
    <t>CENA CELKEM BEZ DPH</t>
  </si>
  <si>
    <t>1,000
1,000
1,000
1,000
1,000
1,000
1,000
3,000
1,000
1,000
1,000
1,000
1,000
1,000
1,000
1,000
1,000
1,000</t>
  </si>
  <si>
    <t>m.č. 101 - 1 ks
m.č. 102 - 1 ks 
m.č. 103 - 1 ks
m.č. 104 - 1 ks
m.č. 105 - 1 ks
m.č. 106 - 1 ks
m.č. 107 - 1 ks
m.č. 109 - 3 ks
m.č. 110 - 1 ks
m.č. 111 - 1 ks
m.č. 112 - 1 ks
m.č. 113 - 1 ks
m.č. 114 - 1 ks
m.č. 117 - 1 ks
m.č. 118 - 1 ks
m.č. 119 - 1 ks
m.č. 121 - 1 ks
m.č. 122 - 1 ks</t>
  </si>
  <si>
    <t>Zazdívka otvorů ve zdivu nadzákladovém pl přes 1 do 4 m2 cihlami děrovanými přes P10 do P15 tl 300 mm</t>
  </si>
  <si>
    <t>Zazdívka otvorů v příčkách nebo stěnách pl přes 1 do 4 m2 cihlami děrovanými tl 140 mm</t>
  </si>
  <si>
    <t>Příčka z cihel broušených na zdicí PUR pěnu tloušťky 115 mm</t>
  </si>
  <si>
    <t>Příčka z cihel broušených na zdicí PUR pěnu tloušťky 140 mm</t>
  </si>
  <si>
    <t>Překlad keramický plochý š 115 mm dl 1500 mm</t>
  </si>
  <si>
    <t>Překlad keramický plochý š 145 mm dl 1000 mm</t>
  </si>
  <si>
    <t>m.č. 101 - (3,125*3,35*2) + (2,475*3,35*2) + (8,60) 
m.č. 102 - (0,90*3,35*2) + (1,55*3,35*2) + (1,40) 
m.č. 103 - (4,52*3,35*2) + (2,70*3,35*2) + (12,20) 
m.č. 104 - ((5,025+1,650)*2 + (2,775+2,175)*2))*3,35 + (22,90)
m.č. 105 - (2,650*3,35*2) + (1,50*3,35*2) + (4,00) - (15,221-4,0)
m.č. 106 - (5,075*3,35*2)*2 + (4,95*3,35*2) + (20,20) 
m.č. 107 - (2,075*3,35*2) + (2,075*3,35*2) + (4,40)
m.č. 109 - (2,225*3,35*2) + (3,00*3,35*2) + (6,80)
m.č. 110 - (11,90*3,35*2) + (2,375*3,35*2) + (20,50)
m.č. 111 - (6,525*3,35*2) + (4,95*3,35*2) + (30,10)
m.č. 112 - (2,525*3,35*2) + (4,40*3,35*2) + (11,20)
m.č. 113 - (2,425*3,35*2) + (2,00*3,35*2) + (4,80) - (16,321-4,0)
m.č. 114 - (2,20*3,35*2) + (3,00*3,35*2) + (6,60)
m.č. 115 - (6,95*3,35*2) + (7,325*3,35*2) + (27,80)
m.č. 116 - (1,65*3,35*2) + (4,00)
m.č. 117 - (1,35*3,35*2) + (2,350*3,35*2) + (3,20) - (9,721-4,0)
m.č. 118 - (1,85*3,35*2) + (2,350*3,35*2) + (4,30) - (15,421-4,0)
m.č. 119 - (4,425*3,35*2) + (6,525*3,35*2) + (29,10)
m.č. 120 - (2,075*3,35*2) + (1,025*3,35*2) + (2,20)
m.č. 121 - (3,20*3,35*2) + (3,35*3,35*2) + (9,70)
m.č. 121 - (3,20*3,35*2) + (3,35*3,35*2) + (9,70)</t>
  </si>
  <si>
    <t xml:space="preserve">46,120
17,815
60,574
100,790
20,584
87,370
20,984
41,810
116,140
106,980
57,600
17,325
41,440
123,442
15,050
22,269
19,920
102,465
22,970
53,585
53,585
</t>
  </si>
  <si>
    <t>m.č. 108 - (3,875*3,35*2) + (2,075*3,35*2) + (8,20)</t>
  </si>
  <si>
    <t xml:space="preserve">
4,00
4,00
4,00
4,00</t>
  </si>
  <si>
    <t>m.č. 103 - 1 ks
m.č. 112 - 1 ks
m.č. 113 - 1 ks
m.č. 114 - 1 ks
m.č. 118 - 1 ks
m.č. 121 - 1 ks
m.č. 122 - 1 ks</t>
  </si>
  <si>
    <t>Vápenocementová omítka hladká jednovrstvá vnitřních stěn nanášená strojně</t>
  </si>
  <si>
    <t>"plocha dle PD"
m.č. 101 - 8,60 m2 
m.č. 102 - 1,40 m2
m.č. 103 - 12,20 m2
m.č. 104 - 22,90 m2
m.č. 105 - 4,00 m2
m.č. 106 - 20,20 m2
m.č. 107 - 4,40 m2
m.č. 108 - 8,20 m2
m.č. 109 - 6,80 m2
m.č. 110 - 20,50 m2
m.č. 111 - 30,10 m2
m.č. 112 - 11,20 m2
m.č. 113 - 4,80 m2
m.č. 114 - 6,60 m2
m.č. 115 - 27,80 m2
m.č. 116 -  4,00 m2
m.č. 117 - 3,20 m2
m.č. 118 - 4,30 m2
m.č. 119 - 29,10 m2
m.č. 120 - 2,20 m2
m.č. 121 - 9,70 m2
m.č. 122 - 9,70 m2</t>
  </si>
  <si>
    <t>"omítka pod obklad"
m.č. 102 - (1,475*1,50*2)+(0,90*1,50*2) - (0,70*1,50)
m.č. 105 - (1,50*2,00*2)+(2,65*2,00*2) - (0,70*1,97)
m.č. 107 - (2,075*2,00*2)+(2,075*2,00*2) - (0,70*1,97)
m.č. 113 - (2,425*2,00*2)+(2,00*2,00*2) - (0,70*1,97)
m.č. 117 - (1,35*1,50*2)+(2,35*1,50*2) - (0,70*1,50)
m.č. 118 - (1,85*2,00*2)+(2,35*2,00*2) - (0,70*1,97)</t>
  </si>
  <si>
    <t>6,075
15,221
15,221
16,321
10,050
15,421</t>
  </si>
  <si>
    <t>m.č. 102 - (1,475*1,50*2)+(0,90*1,50*2) - (0,70*1,50)
m.č. 105 - (1,50*2,00*2)+(2,65*2,00*2) - (0,70*1,97)
m.č. 107 - (2,075*2,00*2)+(2,075*2,00*2) - (0,70*1,97)
m.č. 113 - (2,425*2,00*2)+(2,00*2,00*2) - (0,70*1,97)
m.č. 117 - (1,35*1,50*2)+(2,35*1,50*2) - (0,70*1,50)
m.č. 118 - (1,85*2,00*2)+(2,35*2,00*2) - (0,70*1,97)</t>
  </si>
  <si>
    <t xml:space="preserve">
6,075
15,221
15,221
16,321
10,050
15,421</t>
  </si>
  <si>
    <t>m.č. 105 - 1 ks
m.č. 106 - 1 ks
m.č. 107 - 1 ks
m.č. 110 - 1 ks
m.č. 111 - 1 ks
m.č. 117 - 1 ks
m.č. 119 - 1 ks</t>
  </si>
  <si>
    <t>Montáž soklů z dlaždic keramických schodišťových stupňovitých lepených cementovým flexibilním lepidlem v přes 65 do 90 mm</t>
  </si>
  <si>
    <t>m.č. 108 - (0,26+0,185)*17</t>
  </si>
  <si>
    <t>m.č. 104 - (1,50)
m.č. 103 - (2,70 + 1,895)
m.č. 111 - (4,40+ 0,55 + 2,00)
m.č. 112 - (1,975)
m.č. 114 - (3,00 + 2,325)
m.č. 115 - (4,175 + 3,45 + 2,35)
m.č. 117 - (2,35)
m.č. 118 - (2,35)
m.č. 120 - (2,20*2 + 1,025)
m.č. 121 - (1,00)</t>
  </si>
  <si>
    <t>1,500
4,595
6,950
1,975
5,325
9,975
2,350
2,350
5,425
1,000</t>
  </si>
  <si>
    <t>Bourání příček z cihel pálených na MVC tl do 100 mm</t>
  </si>
  <si>
    <t>Bourání příček z cihel pálených na MVC tl do 150 mm</t>
  </si>
  <si>
    <t>Vnitrostaveništní doprava suti a vybouraných hmot pro budovy v přes 6 do 9 m s použitím mechanizace</t>
  </si>
  <si>
    <t>"plocha místností dle PD"</t>
  </si>
  <si>
    <t>Vnější kontaktní zateplení  objektu</t>
  </si>
  <si>
    <t>Potěr cementový samonivelační litý C20 tl přes 45 do 50 mm</t>
  </si>
  <si>
    <t>"plocha dle PD"
m.č. 101 - 8,60 m2 
m.č. 102 - 1,40 m2
m.č. 103 - 12,20 m2
m.č. 104 - 22,90 m2
m.č. 105 - 4,00 m2
m.č. 106 - 20,20 m2
m.č. 107 - 4,40 m2
m.č. 109 - 6,80 m2
m.č. 110 - 20,50 m2
m.č. 111 - 30,10 m2
m.č. 112 - 11,20 m2
m.č. 113 - 4,80 m2
m.č. 114 - 6,60 m2
m.č. 115 - 27,80 m2
m.č. 116 -  4,00 m2
m.č. 117 - 3,20 m2
m.č. 118 - 4,30 m2
m.č. 119 - 29,10 m2
m.č. 120 - 2,20 m2
m.č. 121 - 9,70 m2
m.č. 122 - 9,70 m2</t>
  </si>
  <si>
    <t>Montáž izolace tepelné podlah volně kladenými rohožemi, pásy, dílci, deskami 1 vrstva</t>
  </si>
  <si>
    <t>"položka 632451212"  243,7 m2</t>
  </si>
  <si>
    <t xml:space="preserve">deska EPS 100 pro konstrukce s běžným zatížením λ=0,037 tl 80mm </t>
  </si>
  <si>
    <t>243,7*1,05</t>
  </si>
  <si>
    <t>Přesun hmot tonážní pro izolace tepelné v objektech v přes 6 do 12 m</t>
  </si>
  <si>
    <t>Separační vrstva z PE fólie</t>
  </si>
  <si>
    <t>"separace mezi TI a potěrem" 243,7*1,1</t>
  </si>
  <si>
    <t>Bourání podkladů pod dlažby betonových s potěrem nebo teracem tl do 150 mm pl přes 4 m2</t>
  </si>
  <si>
    <t>"dle PD stávajícího stavu"
m.č. 101 - (20,40)
m.č. 102 - (7,70)
m.č. 103 - (5,60)
m.č. 104 - (14,20)
m.č. 106 - (6,60)
m.č. 107 - (19,80)
m.č. 108 - (4,30)
m.č. 109 - (9,60)
m,č, 110 - (1,40)
m.č. 111 - (8,60)
m.č. 112 - (1,40)
m.č. 113 - (1,40)
m.č. 114 - (3,20)
m.č. 115 - (1,80)
m.č. 116 - (2,80)
m.č. 117 - (2,30)
m.č. 118 - (1,10)
m.č. 119 - (1,10)
m.č. 120 - (5,80)
m.č. 121 - (73,40)
m.č. 122 - (47,40)
m.č. 123 - (4,00)
Součet = 243,9 m2, 243,90*0,15</t>
  </si>
  <si>
    <t>"dle PD stávajícího stavu"
Pozn. Bourání včetně zárubně
m.č. 112-123 (1,45*2,20)
m.č. 112-114 (1,975*2,20)-(0,60*1,97*2)
m.č. 113-115 (3,50*3,35) - (0,80*1,97)
m.č. 115-116 (2,20*3,35) - (0,60*197+0,80*1,97)
m.č. 115-117 (2,25*3,35)
m.č 116-120 (3,50*3,35) - (0,80*1,97)
m.č. 118-120 (2,60*2,20) - (0,60*1,97*2)
m.č. 118-119 (0,90*2,20)</t>
  </si>
  <si>
    <t xml:space="preserve">
3,190
1,981
10,149
4,612
7,537
10,149
3,356
1,980</t>
  </si>
  <si>
    <t>"dle PD stávajícího stavu"
Pozn. Bourání včetně zárubně
m.č. 101-109 (5,025*3,35) 
m.č. 101-102 (2,175*3,35) - (0,80*1,97)
m.č. 103-104 (2,725*3,35)- (0,80*1,97)</t>
  </si>
  <si>
    <t xml:space="preserve">
16,833
5,710
7,552</t>
  </si>
  <si>
    <t>Bourání ŽB stropů deskových tl přes 80 mm</t>
  </si>
  <si>
    <t>Bourání zdiva nadzákladového z betonu prostého přes 1 m3</t>
  </si>
  <si>
    <t>m.č. 001 - (4,85*3,00*2) + (2,950*3,00*2) - (0,80*1,97*3) 
m.č. 002 - (3,975*3,00*2) + (5,625*3,00*2) - (0,8*1,97*3)
m.č. 003 - (3,35*3,00*2) + (5,325*3,00*2) - (0,80*1,97*2)
m.č. 004 - (1,30*3,00) + (7,575*3,00*2) - (0,80*1,97*2)
m.č. 005 - (4,825*3,30*2) + (2,075*3,30*2) - (0,80*1,97)
m.č. 006 - (2,225*3,00*2) + (2,00*3,00*2) - (0,80*1,97)
m.č. 007 - (11,375*3,00*2) + (1,20*3,00) - (0,80*1,97*3)
m.č. 008 - (3,00*3,00*2) + (1,50*3,00*2) - (0,80*1,97)
m.č. 009 - (4,85*3,00*2) + (3,725*3*2) - (0,80*1,97)</t>
  </si>
  <si>
    <t>42,072
52,872
48,898
46,198
43,964
23,774
67,122
25,424
49,874</t>
  </si>
  <si>
    <t>"plocha dle PD"
m.č. 001 - 13,20 m2
m.č. 002 - 22,50 m2
m.č. 003 - 18,20 m2
m.č. 004 - 9,60 m2
m.č.. 005 - podlažní podesta (2,075*1,485)
m.č. 006 - 4,40 m2
m.č. 007 - 14,20 m2
m.č. 008 - 4,50 m2
m.č. 009 - 12,70 m2</t>
  </si>
  <si>
    <t>m.č. 001 - (4,85*3,00*2) + (2,950*3,00*2) - (0,80*1,97*3) 
m.č. 002 - (3,975*3,00*2) + (5,625*3,00*2) - (0,8*1,97*3)
m.č. 003 - (3,35*3,00*2) + (5,325*3,00*2) - (0,80*1,97*2)
m.č. 004 - (1,30*3,00) + (7,575*3,00*2) - (0,80*1,97*2)
m.č.. 005 - podlažní podesta (2,075*1,485
m.č. 005 - (4,825*3,30*2) + (2,075*3,30*2) - (0,80*1,97)
m.č. 006 - (2,225*3,00*2) + (2,00*3,00*2) - (0,80*1,97)
m.č. 007 - (11,375*3,00*2) + (1,20*3,00) - (0,80*1,97*3)
m.č. 008 - (3,00*3,00*2) + (1,50*3,00*2) - (0,80*1,97)
m.č. 009 - (4,85*3,00*2) + (3,725*3*2) - (0,80*1,97)</t>
  </si>
  <si>
    <t>"plocha dle PD"
m.č. 201 - 21,10 m2 
m.č. 202 - 4,00 m2
m.č. 203 - 21,20 m2
m.č. 204 - 4,00 m2
m.č. 205 - 20,20 m2
m.č. 206 - 4,00 m2
m.č. 208 - 27,20 m2
m.č. 209 - 26,50 m2
m.č. 210 - 4,30 m2
m.č. 211 - 25,60 m2
m.č. 212 - 4,30 m2
m.č. 213 - 25,80 m2
m.č. 214 - 4,30 m2
m.č. 215 -  26,20 m2
m.č. 216 - 2,20 m2
m.č. 217 - 4,30 m2
m.č. 218 - 9,70 m2
m.č. 219 - 9,70 m2
m.č. 220 - 2,80 m2</t>
  </si>
  <si>
    <t>"separace mezi TI a potěrem" 247,4*1,1</t>
  </si>
  <si>
    <t>"položka 632451212"  247,40 m2</t>
  </si>
  <si>
    <t>247,4*1,05</t>
  </si>
  <si>
    <t>"plocha dle PD"
m.č. 209 - 26,50 m2
m.č. 210 - 4,30 m2
m.č. 211 - 25,60 m2
m.č. 212 - 4,30 m2
m.č. 213 - 25,80 m2
m.č. 214 - 4,30 m2
m.č. 215 -  26,20 m2
m.č. 216 - 2,20 m2
m.č. 217 - 4,30 m2
m.č. 218 - 9,70 m2
m.č. 219 - 9,70 m2</t>
  </si>
  <si>
    <t>"dostavba 2.NP"
((22,35*6,525)+(2,00*0,45)+(3,20*045))*0,12</t>
  </si>
  <si>
    <t>"dostavba 2.NP, ztratné 10 %"
((22,35*6,525)+(2,00*0,45)+(3,20*045))*1,1</t>
  </si>
  <si>
    <t>"dostavba 2.NP, síť KH 30"
((22,35*6,525)+(2,00*0,45)+(3,20*045))*1,15*4,44 kg/m2</t>
  </si>
  <si>
    <t>"dostavba 2.NP"
(2,40+ 2,60+ 0,45+ 4,525+ 19,15+ 0,45+ 3,80+ 7,575+ 3,50 )</t>
  </si>
  <si>
    <t>Obezdívka věnce jednostranná věncovkou keramickou v přes 210 do 250 mm bez tepelné izolace</t>
  </si>
  <si>
    <t>Zdivo jednovrstvé tepelně izolační z cihel broušených na zdicí pěnu U přes 0,26 do 0,30 W/m2K tl zdiva 300 mm</t>
  </si>
  <si>
    <t>Založení zdiva z cihel děrovaných broušených na zakládací maltu tloušťky přes 250 do 300 mm</t>
  </si>
  <si>
    <t>m.č. 201 - 1 ks
m.č. 202 - 1 ks
m.č. 203 - 1 ks
m.č. 204 - 1 ks
m.č. 205 - 1 ks
m.č. 206 - 1 ks
m.č. 210 - 1 ks
m.č. 212 - 1 ks
m.č. 214 - 1 ks
m.č. 217 - 1 ks
m.č. 218 - 1 ks
m.č. 219 - 1 ks
m.č. 220 - 1 ks</t>
  </si>
  <si>
    <t>m.č. 209 - 1 ks
m.č. 211 - 1 ks
m.č. 213 - 1 ks
m.č. 215 - 1 ks</t>
  </si>
  <si>
    <t>m.č. 103 - (2,70*3,35 + 1,895*3,35)-(0,80*1,97)
m.č. 115 - (4,175*3,35 + 3,45*3,35 + 2,35*3,35)
m.č. 117 - (2,35*3,35)
m.č. 118 - (2,35*3,35)-(0,80*1,97)</t>
  </si>
  <si>
    <t>13,817
32,996
7,872
6,296</t>
  </si>
  <si>
    <t>m.č. 104 - (1,50*3,35) 
m.č. 111 - (4,40*3,35 + 0,55*3,35 + 2,00*3,35)-(0,80*1,97 + 0,70*1,97)
m.č. 112 - (1,975*3,35)
m.č. 114 - (3,0*3,35 + 2,325*3,35)-(0,80*1,97+1,20*1,50)
m.č. 120 - (2,20*3,35*2 + 1,025*3,35)-(0,80*1,97*2)
m.č. 121 - (1,00*3,35)</t>
  </si>
  <si>
    <t>5,025
20,327
6,616
14,463
15,021
3,350</t>
  </si>
  <si>
    <t>Překlad keramický plochý š 145 mm dl 1250 mm</t>
  </si>
  <si>
    <t>m.č. 201 - 1 ks
m.č. 203 - 1 ks
m.č. 205 - 1 ks
m.č. 216 - 2 ks</t>
  </si>
  <si>
    <t>m.č. 202 - 1 ks
m.č. 204 - 1 ks
m.č. 206 - 1 ks
m.č. 210 - 1 ks
m.č. 212 - 1 ks
m.č. 214 - 1 ks
m.č. 217 - 1 ks
m.č. 220 - 1 ks</t>
  </si>
  <si>
    <t>Překlad keramický vysoký v 238 mm dl 1250 mm</t>
  </si>
  <si>
    <t>Překlad keramický vysoký v 238 mm dl 2500 mm</t>
  </si>
  <si>
    <t>Překlad keramický vysoký v 238 mm dl 3000 mm</t>
  </si>
  <si>
    <t>m.č. 209 - 3,0 m
m.č. 211 - 3,0 m
m.č. 213 - 3,0 m
m.č. 215 - 3,0 m
m.č. 218 - 2*1,25 m
m.č. 219 - 2,50 m</t>
  </si>
  <si>
    <t>PS</t>
  </si>
  <si>
    <t>Lité podlahy</t>
  </si>
  <si>
    <t>Penetrační epoxidový nátěr podlahy na vlhký nebo nenasákavý podklad</t>
  </si>
  <si>
    <t>Krycí epoxidová stěrka tloušťky přes 1 do 2 mm průmyslové lité podlahy</t>
  </si>
  <si>
    <t>Strojní broušení podkladu před provedením lité podlahy</t>
  </si>
  <si>
    <t>Přesun hmot tonážní pro podlahy lité v objektech v přes 6 do 12 m</t>
  </si>
  <si>
    <t>Příplatek k přesunu hmot tonážní 777 prováděný bez použití mechanizace</t>
  </si>
  <si>
    <t>Broušení betonového podkladu povlakových podlah</t>
  </si>
  <si>
    <t>Vysátí podkladu povlakových podlah</t>
  </si>
  <si>
    <t>Lepení lamel a čtverců z vinylu standardním lepidlem</t>
  </si>
  <si>
    <t>PVC vinyl heterogenní protiskluzná tl 2,00mm, nášlapná vrstva 0,70mm, třída zátěže 34/43, otlak do 0,05mm, R10, hořlavost Bfl S1</t>
  </si>
  <si>
    <t>"položka 776221111" 162,50 *1,05</t>
  </si>
  <si>
    <t xml:space="preserve">
1,400
4,000
4,400
3,185
6,800
20,500
4,800
27,800
4,000
3,200
4,300</t>
  </si>
  <si>
    <t xml:space="preserve">
m.č. 108 - (0,53+0,53+1,00*2+2,075)
m.č. 109 - (2,25*2 + 3,00*2) - (0,80*3 + 1,00*1)
m.č. 110 - (11,90*2 + 1,875*2  + 0,65*2) - (0,80*7 + 0,70*1)
m.č. 115 - (6,95*2 + 6,525*2) - (2,40*1 + 0,80*2)
m.č. 116 - (1,65*2)</t>
  </si>
  <si>
    <t xml:space="preserve">
5,135
7,100
22,550
22,950
3,300</t>
  </si>
  <si>
    <t>dlažba keramická slinutá mrazuvzdorná do interiéru i exteriéru R9 povrch hladký/matný tl do 10mm přes 4 do 6ks/m2</t>
  </si>
  <si>
    <t>Montáž podlah keramických hladkých lepených cementovým flexibilním lepidlem přes 4 do 6 ks/m2</t>
  </si>
  <si>
    <t>54924004r</t>
  </si>
  <si>
    <t>zámek zadlabací mezipokojový pro cylindrickou vložku rozteč 72x55mm</t>
  </si>
  <si>
    <t>54924002r</t>
  </si>
  <si>
    <t>zámek zadlabací mezipokojový s dozickým klíčem rozteč 72x55mm</t>
  </si>
  <si>
    <t xml:space="preserve">
8,600
12,200
22,900
20,200
30,100
6,600
11,200
29,100
2,200
9,700
9,700</t>
  </si>
  <si>
    <t>"izolace sprchového koutu"
m.č. 105 - (1,0+1,0)*2,0
m.č. 107 - (1,0+1,0)*2,0
m.č. 113 - (1,0+1,0)*2,0)
m.č. 118 - (1,0+1,0)*2,0</t>
  </si>
  <si>
    <t>"rozsah dle tabulka místností PD"
m.č. 101 -   8,60 m2
m.č. 103 - 12,20 m2
m.č. 104 - 22,90 m2
m.č. 106 - 20,20 m2
m.č. 111 - 30,10 m2
m.č. 114 -   6,60 m2
m.č. 112 - 11,20 m2
m.č. 119 - 29,10 m2
m.č. 120 -    2,20m2
m.č. 121 -   9,70 m2
m.č. 122 -   9,70 m2</t>
  </si>
  <si>
    <t>"rozsah dle tabulka místností PD"
m.č. 102 - 1,40 m2
m.č. 105 - 4,00 m2
m.č. 107 - 4,40 m2
m.č. 108 (mimo stupně) - 1,535*2,075
m.č. 109 - 6,80 m2
m.č. 110 - 20,50 m2
m.č. 113 - 4,80 m2
m.č. 115 - 27,80 m2
m.č. 116 - 4,00 m2
m.č. 117 - 3,20 m2
m.č. 118 - 4,30 m2</t>
  </si>
  <si>
    <t>m.č. 201 - 1 ks
m.č. 202 - 1 ks 
m.č. 203 - 1 ks
m.č. 204 - 1 ks
m.č. 205 - 1 ks
m.č. 206 - 1 ks
m.č. 209 - 1 ks
m.č. 210 - 1 ks
m.č. 211 - 1 ks
m.č. 212 - 1 ks
m.č. 213 - 1 ks
m.č. 214 - 1 ks
m.č. 215 - 1 ks
m.č. 217 - 1 ks
m.č. 218 - 1 ks
m.č. 219 - 1 ks
m.č. 220 - 1 ks</t>
  </si>
  <si>
    <t>Montáž truhlářských prahů dveří jednokřídlových š do 10 cm</t>
  </si>
  <si>
    <t>práh dveřní dřevěný dubový tl 20mm dl 720mm š 100mm</t>
  </si>
  <si>
    <t>práh dveřní dřevěný dubový tl 20mm dl 820mm š 100mm</t>
  </si>
  <si>
    <t>"položka 61162025"</t>
  </si>
  <si>
    <t>"položka 61162026"</t>
  </si>
  <si>
    <t>Přesun hmot tonážní pro konstrukce truhlářské v objektech v přes 6 do 12 m</t>
  </si>
  <si>
    <t>"izolace sprchového koutu"
m.č. 202 - (1,0+1,0)*2,0
m.č. 204 - (1,0+1,0)*2,0
m.č. 206 - (1,0+1,0)*2,0)
m.č. 210 - (1,0+1,0)*2,0
m.č. 212 - (1,0+1,0)*2,0
m.č. 214 - (1,0+1,0)*2,0
m.č. 217 - (1,0+1,0)*2,0</t>
  </si>
  <si>
    <t>4,000
4,000
4,000
4,000
4,000
4,000
4,000</t>
  </si>
  <si>
    <t>Obklad keramický hladký přes 12 do 19 ks/m2</t>
  </si>
  <si>
    <t>"položka 781473113" 78,309 *1,05</t>
  </si>
  <si>
    <t>"Rozsah dle tabulka místností PD"
m.č. 208 - 27,20 m2</t>
  </si>
  <si>
    <t xml:space="preserve">
27,200</t>
  </si>
  <si>
    <t>"položka 771574114" (27,20*1,05)
"položka 771474112" (34,75*0,09*1,05)</t>
  </si>
  <si>
    <t>28,560
3,440</t>
  </si>
  <si>
    <t>6,166
88,184
9,144</t>
  </si>
  <si>
    <t>m.č. 201 - (4,80*2) + (5,325*2) - (0,80*1 + 0,70*1) 
m.č. 203 - (4,80*2) + (5,325*2) - (0,80*1 + 0,70*1) 
m.č. 205 - (4,625*2) + (5,325*2) - (0,80*1 + 0,70*1) 
m.č. 209 - (5,05*2) + (6,525*2) - (0,80*1 + 0,70*1) 
m.č. 211 - (4,60*2) + (6,525*2) - (0,80*1 + 0,70*1) 
m.č. 213 - (4,60*2) + (6,525*2) - (0,80*1 + 0,70*1) 
m.č. 215 - (4,60*2) + (6,525*2)  - (0,80*1 + 0,70*1 + 0,90*1)
m.č. 216 - (2,075*2) + (1,025*1)  - (0,80*2)
m.č. 218 - (3,20*2) + (3,792*2)  - (0,80*1)
m.č. 219 - (3,20*2) + (3,792*2)  - (0,80*1)</t>
  </si>
  <si>
    <t>lišta soklová PVC 16x60mm</t>
  </si>
  <si>
    <t>m.č. 101 - (3,125*2) + (2,475*2) -(0,60*1 + 0,80*1)
m.č. 103 - (4,45*2) + (2,70*2) - (0,80*1) 
m.č. 104 - (6,675*2) + (4,95*2) - (0,80*2 + 0,70*1) 
m.č. 106 - (5,075*2) + (4,95*2) - (0,80 + 0,70) 
m.č. 111 - (4,95*2) + (6,525*2) - (0,80 + 0,70) 
m.č. 112 - (2,525*2) + (4,400*2) - (0,80*2 + 0,70)
m.č. 114 - (3,00*2) + (2,20*2) - (0,80*1) 
m.č. 119 - (4,425*2) + (6,525*2) - (0,80*2 + 0,90) 
m.č. 120 - (2,075*2) + (1,025*1)  - (0,80*2)
m.č. 121 - (3,20*2) + (3,792*2)  - (0,80)
m.č. 122 - (3,20*2) + (3,792*2)  - (0,80)</t>
  </si>
  <si>
    <t>9,800
12,800
20,950
18,550
21,450
11,550
9,600
19,400
3,575
13,184
13,184</t>
  </si>
  <si>
    <t>"položka 776421111" 154,043 *1,05</t>
  </si>
  <si>
    <t>"zřízení otvoru mezi "
-m.č. 110 - 117, 3 x Ič. 12, 1,10*3*11,45 kg/m
-m.č. 110 - 119, 3 x Ič. 12, 1,20*3*11,45 kg/m
"otvor pro okno"
-m.č. 122 - 117, 3 x Ič. 12, 2,20*3*11,45 kg/m</t>
  </si>
  <si>
    <t xml:space="preserve">
0,038
0,041
0,076</t>
  </si>
  <si>
    <t>"plocha dle PD"
m.č. 201 - 21,10 m2 
m.č. 202 -   4,00 m2
m.č. 203 - 21,10 m2
m.č. 204 -   4,00 m2
m.č. 205 - 20,20 m2
m.č. 206 -   4,00 m2
m.č. 207 -   8,20 m2
m.č. 208 - 27,20 m2
m.č. 220 -   2,80 m2</t>
  </si>
  <si>
    <t>m.č. 201 - (4,80*2,70*2) + (5,325*2,70*2) + (21,10) 
m.č. 202 - (1,65*0,70*2) + (2,40*0,70*2) + (4,00) 
m.č. 203 - (4,80*2,70*2) + (5,325*2,70*2) + (21,10) 
m.č. 204 - (1,65*0,70*2) + (2,40*0,70*2) + (4,00)
m.č. 205 - (4,625*2,70*2) + (5,325*2,70*2) + (20,20)
m.č. 206 - (1,65*0,70*2) + (2,40*0,70*2) + (4,00) 
m.č. 208 - (15,125*2,70*2) + (1,525*2,70*2) + (27,2) + (4*0,15*(2,0+0,9+2,0))
m.č. 209 - (5,05*2,60*2) + (6,525*2,60*2) + (26,50) + (0,2*(1,5+2,4+1,5))
m.č. 210 - (1,625*0,60*2) + (2,40*0,60*2) + (4,30)
m.č. 211 - (4,60*2,60*2) + (6,525*2,60*2) + (20,20) + (0,2*(1,5+2,4+1,5))
m.č. 212 - (1,65*0,60*2) + (2,40*0,60*2) + (4,30)
m.č. 213 - (4,60*2,60*2) + (6,525*2,60*2) + (20,20) + (0,2*(1,5+2,4+1,5))
m.č. 214 - (1,65*0,60*2) + (2,40*0,60*2) + (4,30)
m.č. 215 - (4,60*2,60*2) + (6,525*2,60*2) + (20,20) + (0,2*(1,5+2,4+1,5)
m.č. 216 - (2,20*2,60*2) + (1,025*2,60) + (2,20) - (0,80*1,97*2)
m.č. 217 - (1,65*0,60*2) + (2,40*0,60*2) + (4,30)
m.č. 218 - (3,20*2,60*2) + (3,425*2,60*2) + (9,70) + (2*0,2*(1,5+0,9+1,5)
m.č. 219 - (3,20*2,60*2) + (3,425*2,60*2) + (9,70) + (0,2*(1,5+1,5+2,0)
m.č. 220 - (1,65*1,10*2) + (1,525*1,10*2) + (2,80)</t>
  </si>
  <si>
    <t>75,775
9,670
75,775
9,670
73,930
9,670
120,050
88,780
9,130
79,130
9,160
79,130
9,160
79,130
16,305
9,160
45,710
45,150
9,785</t>
  </si>
  <si>
    <t xml:space="preserve">
"omítka pod obklad"
m.č. 202 - (2,40*2,00*2)+(1,65*2,00*2) - (0,70*1,97)
m.č. 204 - (2,40*2,00*2)+(1,65*2,00*2) - (0,70*1,97)
m.č. 206 - (2,40*2,00*2)+(1,65*2,00*2) - (0,70*1,97)
m.č. 210 - (2,40*2,00*2)+(1,625*2,00*2) - (0,70*1,97)
m.č. 212 - (2,40*2,00*2)+(1,65*2,00*2) - (0,70*1,97)
m.č. 214 - (2,40*2,00*2)+(1,65*2,00*2) - (0,70*1,97)
m.č. 217 - (2,40*2,00*2)+(1,65*2,00*2) - (0,70*1,97)
m.č. 220 - (1,65*1,50*2)+(1,525*1,50*2) - (0,70*1,50)</t>
  </si>
  <si>
    <t xml:space="preserve">
14,821
14,821
14,821
14,724
14,821
14,821
14,821
8,475</t>
  </si>
  <si>
    <t>m.č. 207 - (5,45*2,70*2) + (2,075*2,70) + (8,20)</t>
  </si>
  <si>
    <t xml:space="preserve">
54,672
6,885
54,672
6,885
53,674
6,885
36,936
77,222
60,502
6,842
57,938
6,885
57,938
6,885
56,048
13,340
6,885
35,047
34,186
9,733
</t>
  </si>
  <si>
    <t>Montáž a demontáž shozu suti v do 10 m</t>
  </si>
  <si>
    <t>Příplatek k shozu suti v do 10 m za první a ZKD den použití</t>
  </si>
  <si>
    <t>Vnitrostaveništní doprava suti a vybouraných hmot pro budovy v do 6 m s použitím mechanizace</t>
  </si>
  <si>
    <t>"bourání nakládací rampy"
9,35*1,6*1,6</t>
  </si>
  <si>
    <t>"bourání markýzy nad nakládací rampou"
9,35*1,6*0,2</t>
  </si>
  <si>
    <t>"rozsah dle tabulka místností PD"
m.č. 101 -   8,60 m2
m.č. 102 -   1,40 m2
m.č. 103 - 12,20 m2
m.č. 104 - 22,90 m2
m.č. 105 -   4,00 m2
m.č. 106 - 20,20 m2
m.č. 107 -   4,40 m2
m.č. 109 -   6,80 m2
m.č. 110 -  20,50 m2
m.č. 111 - 30,10 m2
m.č. 112 - 11,20 m2
m.č. 113 -   4,80 m2
m.č. 114 -   6,60 m2
m.č. 115 - 27,80 m2
m.č. 116 - 4,00 m2
m.č. 117 - 3,20 m2
m.č. 118 - 4,30 m2
m.č. 119 - 29,10 m2
m.č. 120 -    2,20m2
m.č. 121 -   9,70 m2
m.č. 122 -   9,70 m2</t>
  </si>
  <si>
    <t xml:space="preserve">
8,600
1,400
12,200
22,900
4,000
20,200
4,400
6,800
20,500
30,100
11,200
4,800
6,600
27,800
4,000
3,200
4,300
29,100
2,200
9,700
9,700</t>
  </si>
  <si>
    <t>"dle PD stávajícího stavu"
m.č. 101 - (20,40)
m.č. 102 - (7,70)
m.č. 103 - (5,60)
m.č. 104 - (14,20)
m.č. 106 - (6,60)
m.č. 107 - (19,80)
m.č. 108 - (4,30)
m.č. 109 - (9,60)
m,č, 110 - (1,40)
m.č. 111 - (8,60)
m.č. 112 - (1,40)
m.č. 113 - (1,40)
m.č. 114 - (3,20)
m.č. 115 - (1,80)
m.č. 116 - (2,80)
m.č. 117 - (2,30)
m.č. 118 - (1,10)
m.č. 119 - (1,10)
m.č. 120 - (5,80)
m.č. 121 - (73,40)
m.č. 122 - (47,40)
m.č. 123 - (4,00)</t>
  </si>
  <si>
    <t>Poplatek za uložení na skládce (skládkovné) stavebního odpadu z plastických hmot kód odpadu 17 02 03</t>
  </si>
  <si>
    <t>"dle PD stávajícího stavu", provedení pouze u nebouraných kcí
m.č. 101 - (7,65+2,70+2,475)*3,35
m.č. 102 - (4,95+1,50+2,35)*3,35
m.č. 103 - (2,075*2+2,725)*3,35
m.č. 104 - (4,950+2,85*2+2,075)*3,35
m.č. 105 - (4,00*2+2,075*2)*3,35
m.č. 106 - (3,00*2+2,075*2)*3,35
m.č. 107 - (11,90*2+1,875*2)*3,35
m.č. 108 - (2,075*4)*3,35
m.č. 109 - (5,025+2,10*2)*3,35
m,č, 110 - (2,475*2+0,90*2)*3,35
m.č. 111 - (2,475*2+3,125*2)*3,35
m.č. 112 - (1,45+0,90)*3,35
m.č. 113 - (0,90)*3,35
m.č. 114 - (1,45+1,965)*3,35
m.č. 115 - (0,90)*3,35
m.č. 116 - (2,20)*3,35
m.č. 117 - (1,20)*3,35
m.č. 118 - (1,25)*3,35
m.č. 119 - (1,25+0,85)*3,35
m.č. 120 - (2,25+2,60)*3,35
m.č. 121 - (11,50*2+6,525*2)*3,35
m.č. 122 - (7,50*2+6,525*2)*3,35
m.č. 123 - (1,50*2)3,35</t>
  </si>
  <si>
    <t xml:space="preserve">
42,963
29,480
23,031
42,629
40,702
34,002
92,292
27,805
30,903
22,612
37,520
7,872
3,015
11,440
3,015
7,370
4,020
4,188
7,035
16,247
120,767
93,965
10,050</t>
  </si>
  <si>
    <t>Bourání zdiva cihelných z dutých nebo plných cihel pálených i nepálených na MV nebo MVC přes 1 m3</t>
  </si>
  <si>
    <t>"komínové zdivo"
(0,95*1,60*3,00)
"vnější atikové zdivo tl 15, 30 cm"
(3,50+6,975+3,80+2,25+2,55+2,00+2,40)*0,30*0,70
(8,80+1,95*2+4,23+5,40+2,575)*0,15*0,70</t>
  </si>
  <si>
    <t xml:space="preserve">
4,560
4,929
2,615</t>
  </si>
  <si>
    <t>"dle PD stávajícího stavu"
m.č. 201 - (8,30)
m.č. 202 - (13,50)
m.č. 203 - (8,50)
m.č. 204 - (5,40)
m.č. 205 - (10,40)
m.č. 207 - (9,50)
m.č. 208 - (10,60)
m.č. 209 - (3,20)
m,č, 210 - (2,20)
m.č. 211 - (12,20)
m.č. 212 - (10,70)
m.č. 213 - (2,80)
m.č. 214 - (2,80)
Součet = 100,10 m2, 100,10*0,15</t>
  </si>
  <si>
    <t>"komínové zdivo"
(0,95*1,60*3,65)</t>
  </si>
  <si>
    <t>"dle PD stávajícího stavu"
Pozn. Bourání včetně zárubně
m.č. 208-209 (2,175*2,75)
m.č. 209-210 (2,175*2,75)</t>
  </si>
  <si>
    <t xml:space="preserve">
5,981
5,981</t>
  </si>
  <si>
    <t>"dle PD stávajícího stavu"
Pozn. Bourání včetně zárubně
m.č. 201-202,3 (3,025)*2,75 - (0,80*1,97) 
m.č. 201-214 (2,75)*2,75 - (0,60*1,97)
m.č. 202-203 (3,15+2,85)*2,75- (0,80*1,97)
m.č. 202-207 (1,05)*2,75 - (0,80*1,97)
m.č. 202-211 (4,825)*2,75 - (0,80*1,97)
m.č. 204-205 (3,15)*2,75
m.č. 204-207 (1,875)*2,75 - (0,80*1,97)
m.č. 205-207 (3,30)*2,75 -(0,80*1,97)
m.č. 207-208 (5,00)*2,75 -(0,80*1,97)
m.č. 207-209 (1,50)*2,75 -(0,60*1,97)
m.č. 207-210 (1,05)*2,75
m.č. 210-211 (2,75)*2,75 -(0,60*1,97)
m.č. 211-212 (3,15)*2,75
m.č. 212-213 (2,70)*2,75 - (0,60*1,97)
m.č. 212,3-214 (2,75+1,15)*2,75</t>
  </si>
  <si>
    <t xml:space="preserve">
6,742
6,380
14,924
1,311
11,693
8,662
3,580
7,499
12,174
2,943
2,887
6,380
8,662
6,243
10,725
</t>
  </si>
  <si>
    <t>"bourání markýzy/ balkónu nad vstupem"
8,50 m2*0,15</t>
  </si>
  <si>
    <t>"dle PD stávajícího stavu"
m.č. 201 - (8,30)
m.č. 202 - (13,50)
m.č. 203 - (8,50)
m.č. 204 - (5,40)
m.č. 205 - (10,40)
m.č. 206 - (7,50)
m.č. 207 - (9,50)
m.č. 208 - (10,60)
m.č. 209 - (3,20)
m,č, 210 - (2,20)
m.č. 211 - (12,20)
m.č. 212 - (10,70)
m.č. 213 - (2,80)
m.č. 214 - (2,80)</t>
  </si>
  <si>
    <t>"dle PD stávajícího stavu", provedení pouze u nebouraných kcí
(14,525+6,975*2+16,9+3,60*2+2,075)*2,75</t>
  </si>
  <si>
    <t>Zazdívka otvorů ve zdivu nadzákladovém pl přes 0,25 do 1 m2 cihlami děrovanými přes P10 do P15 tl 300 mm</t>
  </si>
  <si>
    <t>"dle PD stávajícího stavu"
m.č. 208 - (2,40*1,20)
m.č. 210 - (0,90*1,20)
m.č. 211 - (1,40*1,20)
m.č. 212 - (1,40*1,20)</t>
  </si>
  <si>
    <t>"dle PD stávajícího stavu"
m.č. 209 - (0,20*1,20)</t>
  </si>
  <si>
    <t xml:space="preserve">
0,240</t>
  </si>
  <si>
    <t xml:space="preserve">
2,880
1,080
1,680
1,680</t>
  </si>
  <si>
    <t>"obvod" -(2,40+ 2,00+ 0,45+ 4,525+ 19,15+ 0,45+ 3,20+ 7,575+ 3,20 )
"vnitřní stěny" - (6,525)</t>
  </si>
  <si>
    <t>42,950
6,525</t>
  </si>
  <si>
    <t>"dostavba 2.NP"
-úroveň +3,350 až +6,100
(2,40+ 2,00+ 0,45+ 4,525+ 19,15+ 0,45+ 3,20+ 7,575+ 3,20 )*2,50
(6,525)*2,50
-úroveň +2,600 až 3,35
(4,525+ 19,15)*0,75 
odečty otvory
- (2,40*1,50)*4
- (2,00*1,50)*1
- (0,90*1,50)*2
- (0,90*2,10)
odečty překlady
- (3,00*0,25)*4
- (2,50*0,25)*1
- (1,25*0,25)*2
- (1,25*0,25)</t>
  </si>
  <si>
    <t xml:space="preserve">
107,375
16,312
17,756
- 14,400
- 3,000
- 2,700
-1,890
-3,000
- 0,625
- 0,625
-0,312</t>
  </si>
  <si>
    <t xml:space="preserve">m.č. 215 - 4*1 ks
m.č. 218 - 3*2 ks </t>
  </si>
  <si>
    <t>4,000
6,000</t>
  </si>
  <si>
    <t>Vysekání kapes ve zdivu cihelném na MV nebo MVC pl do 0,10 m2 hl do 300 mm</t>
  </si>
  <si>
    <t>"vysekání kapes pro umístění stropních nosníků č.24"
"m.č. 209-215" - 21 ks
"vysekání kapes pro umístění nosníků č.24 pod příčku tl 15 cm"
"m.č. 209-215" - 3* 2 ks</t>
  </si>
  <si>
    <t>21,000
6,000</t>
  </si>
  <si>
    <t>"strop dostavby 2.NP"
-m.č. 209-215"
21 ks *6,925 m * 36,2 kg/m
-m.č. 216, 218, 219"
9 ks * 3,60 m * 36,2 kg/m
"vynesení příček m.č. 209-215
3 ks *6,925 m * 36,2 kg/m</t>
  </si>
  <si>
    <t xml:space="preserve">
5,264
1,173
0,752</t>
  </si>
  <si>
    <t>21 ks *6,925 m * 36,2 kg/m* 1,1
9 ks * 3,60 m * 36,2 kg/m *1,1
3 ks *6,925 m * 36,2 kg/m* 1,1</t>
  </si>
  <si>
    <t>5,790
1,290
0,827</t>
  </si>
  <si>
    <t>m.č. 201-202 (1,65*2,85 + 2,55*2,85)-(0,70*1,97)
m.č. 201-203  (5,325*2,85)
m.č. 201 -208 (3,175*2,85)-(0,80*1,97)
m.č. 203-204  (1,65*2,85 + 2,55*2,85)-(0,70*1,97)
m.č. 203-205  (2,80*2,85)
m.č. 203-208  (3,175*2,85)-(0,80*1,97)
m.č. 204-206  (2,55*2,85)
m.č. 204-208 (1,80*2,85)
m.č. 205-206 (1,65*2,85 + 2,55*2,85)-(0,70*1,97)
m.č. 205-208 (2,85+1,575)*2,85 - (0,80*1,97)
m.č. 209-210 (1,625*2,85+2,55*2,85)-(0,70*1,97)
m.č. 209-211 (4,00*2,85)
m.č. 210-212 (2,55*2,85)
m.č. 211-212 (1,65*2,85 + 2,55*2,85)-(0,70*1,97)
m.č. 211-213 (6,525*2,85)
m.č. 213-214 (1,65*2,85 + 2,55*2,85)-(0,70*1,97)
m.č. 213-215 (4,00*2,85)
m.č. 214-217 (2,55*2,85)
m.č. 215-217 (1,65*2,85 + 2,55*2,85)-(0,70*1,97)</t>
  </si>
  <si>
    <t>10,591
15,176
7,472
10,591
7,980
7,472
7,267
5,130
10,591
11,035
10,519
11,400
7,268
10,591
18,596
10,591
11,400
7,267
10,591</t>
  </si>
  <si>
    <t xml:space="preserve">
m.č. 216 - (2,20*2,85*2 + 1,025*2,85)-(0,80*1,97*2)
m.č. 218 - (1,00*2,85)</t>
  </si>
  <si>
    <t>12,309
2,850</t>
  </si>
  <si>
    <t>Zabetonování otvorů pl do 1 m2 ve stropech</t>
  </si>
  <si>
    <t>"otvor ve stropě po komínovém zdivu"
0,95*1,60*0,20</t>
  </si>
  <si>
    <t xml:space="preserve">
0,304</t>
  </si>
  <si>
    <t>"zřízení otvoru mezi "
-m.č. 208 - 209, 3 x Ič. 12, 1,10*3*11,45 kg/m</t>
  </si>
  <si>
    <t>m.č. 201-202 (1,65 + 2,55)
m.č. 201-203  (5,325)
m.č. 201 -208 (3,175)
m.č. 203-204  (1,65 + 2,55)
m.č. 203-205  (2,80)
m.č. 203-208  (3,175)
m.č. 204-206  (2,55)
m.č. 204-208 (1,80)
m.č. 205-206 (1,65 + 2,55)
m.č. 205-208 (2,85+1,575)
m.č. 209-210 (1,625+2,55)
m.č. 209-211 (4,00)
m.č. 210-212 (2,55)
m.č. 211-212 (1,65 + 2,55)
m.č. 211-213 (6,525)
m.č. 213-214 (1,65 + 2,55)
m.č. 213-215 (4,00)
m.č. 214-217 (2,55)
m.č. 215-217 (1,65 + 2,55)</t>
  </si>
  <si>
    <t>4,200
5,325
3,175
4,200
2,800
3,175
2,550
1,800
4,200
4,425
4,175
4,000
2,550
4,200
6,525
4,200
4,000
2,550
4,200</t>
  </si>
  <si>
    <t>POL 001 - 1.PP</t>
  </si>
  <si>
    <t>POL 002 - 1.NP</t>
  </si>
  <si>
    <t>POL 003 - 2.NP</t>
  </si>
  <si>
    <t>POL 004 - ZATEPLENÍ OBJEKTU</t>
  </si>
  <si>
    <t>POL 005 - ZASTŘEŠENÍ</t>
  </si>
  <si>
    <t>POL 006 - ELEKTROINSTALACE</t>
  </si>
  <si>
    <t>POL 007 - ZTI</t>
  </si>
  <si>
    <t xml:space="preserve">
34,762
9,158
44,818
72,366
11,205
35,723
62,232
11,205
28,120
86,800
70,372
43,292
11,948
32,364
82,470
11,055
13,690
11,340
67,919
17,258
41,049
40,359
</t>
  </si>
  <si>
    <t>m.č. 001 - (13,20) 
m.č. 002 - (22,50)
m.č. 003 - (18,20)
m.č. 004 - (9,60)
m.č. 005 - (1,485*2,075)
m.č. 006 - (4,40)
m.č. 007 - (14,20)
m.č. 008 - (4,50)
m.č. 009 - (12,70)</t>
  </si>
  <si>
    <t>13,200
22,500
18,200
9,600
3,080
4,400
14,200
4,500
12,700</t>
  </si>
  <si>
    <t>m.č. 005 - (1,03*19)</t>
  </si>
  <si>
    <t>m.č. 005 - (0,26+0,185)*17</t>
  </si>
  <si>
    <t xml:space="preserve">
m.č. 005 (mimo stupně) - 1,00*2,075</t>
  </si>
  <si>
    <t xml:space="preserve">
m.č. 005 (mimo stupně) - (1,00+2,075+1,00)</t>
  </si>
  <si>
    <t>"položka 771474112 a 132" (57,685+7,565)*0,09*1,05
"položka 771574414" (83,985*1,05)
"položka 771274113 a 232" ((0,185+0,260)*19*1,03)*1,05</t>
  </si>
  <si>
    <t>"položka 771474112 a 132" (4,075+7,565)*0,09*1,05
"položka 771574414" (2,075*1,05)
"položka 771274113 a 232" ((0,185+0,260)*19*1,03)*1,05</t>
  </si>
  <si>
    <t>1,099
2,179
9,144</t>
  </si>
  <si>
    <t>Zřízení bednění ztužujících věnců</t>
  </si>
  <si>
    <t>Odstranění bednění ztužujících věnců</t>
  </si>
  <si>
    <t>"dostavba 2.NP"
(2,40+ 2,00+ 0,45+ 4,525+ 19,15+ 0,45+ 3,20+ 7,575+ 3,20 )*0,22*0,25
(6,525)*0,30*0,25</t>
  </si>
  <si>
    <t>2,362
0,489</t>
  </si>
  <si>
    <t>"položka 417238833" 44,175*0,50
(6,525)*0,50*2</t>
  </si>
  <si>
    <t>22,087
6,525</t>
  </si>
  <si>
    <t>"dostavba 2.NP"
-hlavní výztuž 12 mm -(2,40+ 2,60+ 0,45+ 4,525+ 19,15+ 0,45+ 3,80+ 7,575+ 3,50+6,525 )*4*1,1*0,89kg/m
-třmínky 8 mm po 0,20 m -(254 ks *0,80*0,40 kg/m*1,1)</t>
  </si>
  <si>
    <t>199,619
89,408</t>
  </si>
  <si>
    <t>m.č. 004 (zazdívka vstupu do šachty) - 1,20*2,20
m.č. 009 (zazdívka vstupu do šachty) - 1,20*2,20</t>
  </si>
  <si>
    <t>2,640
2,640</t>
  </si>
  <si>
    <t>Vedlejší rozpočtové náklady</t>
  </si>
  <si>
    <t>Dokumentace skutečného provedení stavby</t>
  </si>
  <si>
    <t>komplet</t>
  </si>
  <si>
    <t>Průzkumné, geodetické, projektové práce</t>
  </si>
  <si>
    <t>VRN</t>
  </si>
  <si>
    <t>zárubeň jednokřídlá ocelová pro zdění tl stěny 110-150mm rozměru 800/1970, 2100mm</t>
  </si>
  <si>
    <t>Lešení pomocné pro objekty pozemních staveb s lešeňovou podlahou v do 1,9 m zatížení do 150 kg/m2</t>
  </si>
  <si>
    <t>"plocha stěn + (ostění)-(odečet otvorů)"
m.č. 101 - (3,125*3,35*2) + (2,475*3,35*2) + (2,40*0,15*3) - (0,60*0,60*3+0,80*1,97+0,60*1,97)
m.č. 102 - (0,90*3,35*2) + (1,55*3,35*2) + (2,40*0,15*1) - (0,60*0,60*1+0,60*1,97*1+6,075)
m.č. 103 - (4,52*3,35*2) + (2,70*3,35*2) + (5,40*0,15*2) - (1,20*1,50*2+0,80*1,97*1) 
m.č. 104 - ((5,025+1,650)*2 + (2,775+2,175)*2))*3,35 + (5,40*0,15*1) - (1,20*1,50+0,80*1,97*2+0,70*1,97)
m.č. 105 - (2,650*1,35*2) + (1,50*1,35*2)
m.č. 106 - (5,075*3,35*2) + (4,95*3,35*2) + (5,40*0,15*2) - (1,20*1,50*2+0,80*1,97+0,70*1,97)
m.č. 107 - (2,075*1,35*2) + (2,075*1,35*2)
m.č. 108 - (3,875*3,35*2) + (2,075*3,35*2)+ (5,40*0,15)- (0,80*1,97*2+1,20*1,50)
m.č. 109 - (2,225*3,35*2) + (3,00*3,35*2) - (0,80*1,97*3+0,90*2,40*1)
m.č. 110 - (11,90*3,35*2) + (2,375*3,35*2) + (4,90*0,15*2+4,80*0,15*1) - (0,80*1,97*7)
m.č. 111 - (6,525*3,35*2) + (4,95*3,35*2) + (5,40*0,15*2) - (1,20*1,50*2+0,70*1,97*1+0,80*1,97*2)
m.č. 112 - (2,525*3,35*2) + (4,40*3,35*2) + (5,40*0,15*1+6,00*0,15*1) - (1,20*1,50*1+2,40*0,60*1+0,80*1,97*1)
m.č. 113 - (2,425*1,35*2) + (2,00*1,35*2)
m.č. 114 - (2,20*3,35*2) + (3,00*3,35*2) - (1,20*1,50+0,80*1,97)
m.č. 115 - (6,95*3,35*2) + (7,325*3,35*2) + (5,40*0,15*2) - (1,20*1,50*2+0,80*1,97*2+2,40*3,35)
m.č. 116 - (1,65*3,35*2)
m.č. 117 - (1,35*3,35*2) + (2,35*3,35*2) - (0,70*1,97+9,721)
m.č. 118 - (1,85*1,35*2) + (2,35*1,35*2)
m.č. 119 - (4,425*3,35*2) + (6,525*3,35*2) + (5,40*0,15*2) - (1,20*1,50*2+0,80*1,97+0,90*2,10)
m.č. 120 - (2,075*3,35*2) + (1,025*3,35*2) + (5,10*0,30) - (0,80*1,97*2+0,90*2,10*1)
m.č. 121 - (3,20*3,35*2) + (3,35*3,35*2) + (4,80*0,15*2) - (0,90*1,50*2+0,80*1,97*1)
m.č. 122 - (3,20*3,35*2) + (3,35*3,35*2) + (7,00*0,15*1) - (2,00*1,50*1+0,80*1,97*1)</t>
  </si>
  <si>
    <r>
      <t>zárubeň</t>
    </r>
    <r>
      <rPr>
        <sz val="8"/>
        <rFont val="Arial"/>
        <family val="2"/>
      </rPr>
      <t> jednokřídlá </t>
    </r>
    <r>
      <rPr>
        <b/>
        <sz val="8"/>
        <rFont val="Arial"/>
        <family val="2"/>
      </rPr>
      <t>ocelová</t>
    </r>
    <r>
      <rPr>
        <sz val="8"/>
        <rFont val="Arial"/>
        <family val="2"/>
      </rPr>
      <t> pro zdění tl stěny 110-150mm rozměru </t>
    </r>
    <r>
      <rPr>
        <b/>
        <sz val="8"/>
        <rFont val="Arial"/>
        <family val="2"/>
      </rPr>
      <t>700</t>
    </r>
    <r>
      <rPr>
        <sz val="8"/>
        <rFont val="Arial"/>
        <family val="2"/>
      </rPr>
      <t>/1970, 2100mm</t>
    </r>
  </si>
  <si>
    <r>
      <t>zárubeň</t>
    </r>
    <r>
      <rPr>
        <sz val="8"/>
        <rFont val="Arial"/>
        <family val="2"/>
      </rPr>
      <t> jednokřídlá </t>
    </r>
    <r>
      <rPr>
        <b/>
        <sz val="8"/>
        <rFont val="Arial"/>
        <family val="2"/>
      </rPr>
      <t>ocelová</t>
    </r>
    <r>
      <rPr>
        <sz val="8"/>
        <rFont val="Arial"/>
        <family val="2"/>
      </rPr>
      <t> pro zdění tl stěny 110-150mm rozměru </t>
    </r>
    <r>
      <rPr>
        <b/>
        <sz val="8"/>
        <rFont val="Arial"/>
        <family val="2"/>
      </rPr>
      <t>800</t>
    </r>
    <r>
      <rPr>
        <sz val="8"/>
        <rFont val="Arial"/>
        <family val="2"/>
      </rPr>
      <t>/1970, 2100mm</t>
    </r>
  </si>
  <si>
    <r>
      <t>Lešení pomocné</t>
    </r>
    <r>
      <rPr>
        <sz val="8"/>
        <rFont val="Arial"/>
        <family val="2"/>
      </rPr>
      <t> pro objekty pozemních staveb s lešeňovou podlahou v do 1,9 m zatížení do 150 kg/m2</t>
    </r>
  </si>
  <si>
    <r>
      <t>SDK podhled</t>
    </r>
    <r>
      <rPr>
        <sz val="8"/>
        <rFont val="Arial"/>
        <family val="2"/>
      </rPr>
      <t> deska 1xDF 12,5 bez izolace dvouvrstvá spodní kce profil CD+UD REI do 90</t>
    </r>
  </si>
  <si>
    <t>Příplatek k montáži podlah keramických lepených flexibilním lepidlem za plochu do 5 m2</t>
  </si>
  <si>
    <t>Tepelná izolace mezi překlady v 24 cm z EPS tl 90 mm</t>
  </si>
  <si>
    <r>
      <t>Osazování ocelových </t>
    </r>
    <r>
      <rPr>
        <b/>
        <sz val="8"/>
        <rFont val="Arial"/>
        <family val="2"/>
      </rPr>
      <t>válcovaných</t>
    </r>
    <r>
      <rPr>
        <sz val="8"/>
        <rFont val="Arial"/>
        <family val="2"/>
      </rPr>
      <t> nosníků stropů I, IE, U, UE nebo L č. 24 a výše nebo výšky přes 220 mm</t>
    </r>
  </si>
  <si>
    <r>
      <t>ocel profilová jakost S235JR (11 375) průřez I (</t>
    </r>
    <r>
      <rPr>
        <b/>
        <sz val="8"/>
        <rFont val="Arial"/>
        <family val="2"/>
      </rPr>
      <t>IPN</t>
    </r>
    <r>
      <rPr>
        <sz val="8"/>
        <rFont val="Arial"/>
        <family val="2"/>
      </rPr>
      <t>) 240</t>
    </r>
  </si>
  <si>
    <t>"plocha stěn + (ostění)-(odečet otvorů)"
m.č. 201 - (4,80*2,85*2) + (5,325*2,85*2) + (3,68*0,20*2) - (0,80*1,97+0,70*1,97+0,66*1,18*2)
m.č. 202 - (1,65*0,85*2) + (2,40*0,85*2) 
m.č. 203 - (4,80*2,85*2) + (5,325*2,85*2)  + (3,68*0,20*2) - (0,80*1,97+0,70*1,97+0,66*1,18*2)
m.č. 204 - (1,65*0,85*2) + (2,40*0,85*2)
m.č. 205 - (4,625*2,70*2) + (5,325*2,85*2) + (3,68*0,20*2) - (0,80*1,97+0,70*1,97+0,66*1,18*2)
m.č. 206 - (1,65*0,85*2) + (2,40*0,85*2)
m.č. 207 - (5,45*2,85*2) + (2,075*2,70) + (3,68*0,20*1) - (0,66*1,18)
m.č. 208 - (12,875+15,125)*2,85) + (1,525*2,85*2) + (4*0,15*(2,0+0,9+2,0)) - (0,90*2,00+0,80*1,97*7+0,70*1,97)
m.č. 209 - (5,05*2,85*2) + (6,525*2,85*2) + (0,2*(1,5+2,4+1,5)) - (0,80*1,97+0,7*1,97+2,40*1,50)
m.č. 210 - (1,625*0,85*2) + (2,40*0,85*2)
m.č. 211 - (4,60*2,85*2) + (6,525*2,85*2) + (0,2*(1,5+2,4+1,5)) - (0,80*1,97+0,70*1,97+2,40*1,50)
m.č. 212 - (1,65*0,85*2) + (2,40*0,85*2)
m.č. 213 - (4,60*2,85*2) + (6,525*2,85*2) + (0,2*(1,5+2,4+1,5)) - (0,80*1,97+0,70*1,97+2,40*1,50)
m.č. 214 - (1,65*0,85*2) + (2,40*0,85*2)
m.č. 215 - (4,60*2,85*2) + (6,525*2,85*2) + (0,2*(1,5+2,4+1,5) - (0,90*2,10+0,80*1,97+0,70*1,97+2,40*1,50)
m.č. 216 - (2,20*2,85*2) + (1,025*2,85*2) - (0,90*2,10+0,80*1,97*2)
m.č. 217 - (1,65*0,85*2) + (2,40*0,85*2)
m.č. 218 - (3,20*2,85*2) + (3,425*2,85*2) + (2*0,2*(1,5+0,9+1,5) - (0,80*1,97+0,90*1,50*2)
m.č. 219 - (3,20*2,85*2) + (3,425*2,85*2) + (0,2*(1,5+1,5+2,0) - (0,80*1,97+2,00*1,50
m.č. 220 - (1,65*1,75*2) + (1,525*1,75*2) - (0,70*1,97)</t>
  </si>
  <si>
    <t>zárubeň jednokřídlá ocelová pro zdění tl stěny 110-150mm rozměru 700/1970, 2100mm</t>
  </si>
  <si>
    <t>č.pol.</t>
  </si>
  <si>
    <t>položka</t>
  </si>
  <si>
    <t>m.j.</t>
  </si>
  <si>
    <t>počet m.j.</t>
  </si>
  <si>
    <t>j.cena dodávka</t>
  </si>
  <si>
    <t>dodávka celkem</t>
  </si>
  <si>
    <t>j.cena montáž</t>
  </si>
  <si>
    <t>montáž celkem</t>
  </si>
  <si>
    <t xml:space="preserve"> A - Přístroje : </t>
  </si>
  <si>
    <t xml:space="preserve"> Spínač jednopólový 10A/250V, řaz.1, pod omítku, IP20 </t>
  </si>
  <si>
    <t xml:space="preserve"> Spínač jednopólový 10A/250V, řaz.1, pod omítku, IP44</t>
  </si>
  <si>
    <t xml:space="preserve"> Spínač jednopólový 10A/250V, řaz.1/0 se signálkou, pod omítku, IP20 </t>
  </si>
  <si>
    <t xml:space="preserve"> Přepínač střídavý 10A/250V, řaz.6, pod omítku, IP20</t>
  </si>
  <si>
    <t xml:space="preserve"> Přepínač sériový 10A/250V, řaz.05, pod omítku, IP20</t>
  </si>
  <si>
    <t xml:space="preserve"> Přepínač křížový 10A/250V, řaz.7, pod omítku, IP20</t>
  </si>
  <si>
    <t>Pohybové čidlo stropní  PIR na omítku IP44</t>
  </si>
  <si>
    <t xml:space="preserve"> Zásuvka jednoduchá 16A/230V pod omítku, IP20 ,</t>
  </si>
  <si>
    <t xml:space="preserve"> Zásuvka dvounásobná 16A/230V pod omítku, IP20 ,</t>
  </si>
  <si>
    <t xml:space="preserve"> Zásuvka jednoduchá 16A/230V pod omítku, IP44 </t>
  </si>
  <si>
    <t>Zásuvkový box vč. jištění 2X pr.chránič s jističem B16/1 0,03A, 1X pr chr s jističem B16/3/0,03A, 2X zas 230V, 1Xzas 400V</t>
  </si>
  <si>
    <t xml:space="preserve"> Zásuvka jednoduchá 16A/400V,na  povrch, IP44 </t>
  </si>
  <si>
    <t>Spínač jednopólový 10A/250V, řaz.1, pod omítku, IP44</t>
  </si>
  <si>
    <t>Rámečky</t>
  </si>
  <si>
    <t>Pozn. Veškeré přístroje budou dodány včetně příslušenství (strojek, rámeček, kryt, atd.).</t>
  </si>
  <si>
    <t xml:space="preserve"> B - Elektromontážní materiál :</t>
  </si>
  <si>
    <t xml:space="preserve"> Krabice přístrojová pod omítku - Kopos KU68-1901</t>
  </si>
  <si>
    <t xml:space="preserve"> Krabice protahovací pod omítku - Kopos KU68-1902</t>
  </si>
  <si>
    <t xml:space="preserve"> Krabice rozbočná pod omítku - Kopos KU68-1903</t>
  </si>
  <si>
    <t>Krabice do monolotických stěn včetně příslušenství</t>
  </si>
  <si>
    <t xml:space="preserve"> Krabicová rozvodka na povrch, IP55, do 5x2,5 mm2 - Hensel D 9125 Z</t>
  </si>
  <si>
    <t xml:space="preserve"> Svorkovnice WAGO do 3x2,5 mm2</t>
  </si>
  <si>
    <t xml:space="preserve"> Svorkovnice WAGO do 5x2,5 mm2</t>
  </si>
  <si>
    <t>Kabelový žlab MARS perforovaný s přepážkou 250X100 včetně kotvení a příslušenství</t>
  </si>
  <si>
    <t>Kabelový žlab MARS  125X50</t>
  </si>
  <si>
    <t>Trubka ohebná 25mm, vč. příslušenství, do stěn, podlah</t>
  </si>
  <si>
    <t>Trubka ohebná 36mm, vč. příslušenství, do stěn, podlah</t>
  </si>
  <si>
    <t>Příchytky na kabely (skupinové držáky, kabelová sedla), vč. příslušenství</t>
  </si>
  <si>
    <t>Trubka pr 63 Kopex</t>
  </si>
  <si>
    <t>Trubka pr 100 Kopex</t>
  </si>
  <si>
    <t>Krabice KT250</t>
  </si>
  <si>
    <t>Montážní deska do zateplení (pro světla), 119x119mm</t>
  </si>
  <si>
    <t xml:space="preserve"> H - Kabely a vodiče :</t>
  </si>
  <si>
    <t>H</t>
  </si>
  <si>
    <t xml:space="preserve"> Kabel CYKY O-2x1,5 mm2</t>
  </si>
  <si>
    <t xml:space="preserve"> Kabel CYKY J-3x2,5 mm2</t>
  </si>
  <si>
    <t xml:space="preserve"> Kabel CYKY J-4x16 mm2</t>
  </si>
  <si>
    <t xml:space="preserve"> Kabel CYKY J-4x1,5 mm2</t>
  </si>
  <si>
    <t xml:space="preserve"> Kabel CYKY J-5x2,5 mm2</t>
  </si>
  <si>
    <t xml:space="preserve"> Kabel CYKY J-5x1,5mm2</t>
  </si>
  <si>
    <t xml:space="preserve"> Kabel CYKY J-5x6mm2</t>
  </si>
  <si>
    <t>Kabel CY4</t>
  </si>
  <si>
    <t>Kabel CY6</t>
  </si>
  <si>
    <t>Kabel CY10</t>
  </si>
  <si>
    <t>Kabel JYTY 4x1</t>
  </si>
  <si>
    <t xml:space="preserve"> I - Dodávky :</t>
  </si>
  <si>
    <t>I</t>
  </si>
  <si>
    <t xml:space="preserve"> Rozváděč RE specifikace viz výkres </t>
  </si>
  <si>
    <t xml:space="preserve"> Rozváděč RH specifikace viz výkres </t>
  </si>
  <si>
    <t xml:space="preserve"> Rozváděč RSP - specifikace viz výkres </t>
  </si>
  <si>
    <t xml:space="preserve"> I2 - Svítidla :</t>
  </si>
  <si>
    <t>I2</t>
  </si>
  <si>
    <t>Pouze příprava pro svítidlo, ukončeno objímkou a žárovkou</t>
  </si>
  <si>
    <t xml:space="preserve"> I3 - Uzemnění :</t>
  </si>
  <si>
    <t>I3</t>
  </si>
  <si>
    <t>Pásek FeZn 30x4 včetně svorek na propojení</t>
  </si>
  <si>
    <t xml:space="preserve">Drát FeZn pr. 10mm </t>
  </si>
  <si>
    <t>Svorka spojovací SS  FeZN</t>
  </si>
  <si>
    <t>Uzemňovací deska CRM 10X10cm</t>
  </si>
  <si>
    <t>Zapojení a označení, odzkoušení - hromosvod</t>
  </si>
  <si>
    <t>Stavebně izolační asfalt - antikorozní ochrana spojů vč. Montáže</t>
  </si>
  <si>
    <t>Antikorozní ochrana zemních spojů - asfaltový potěr, prostup z betonu</t>
  </si>
  <si>
    <t>Komplexní vyzkoušení (průběžná foto + měření)</t>
  </si>
  <si>
    <t xml:space="preserve"> D - Hromosvod :</t>
  </si>
  <si>
    <t xml:space="preserve"> Vodič AlMgSi Ø 8 mm na podpěrách</t>
  </si>
  <si>
    <t xml:space="preserve"> Připojení ocelové konstrukce (náhodný svod)</t>
  </si>
  <si>
    <t xml:space="preserve"> Svorka spojovací </t>
  </si>
  <si>
    <t xml:space="preserve"> Svorka okapová </t>
  </si>
  <si>
    <t xml:space="preserve"> Svorka připojovací k ocelovým konstrukcím </t>
  </si>
  <si>
    <t xml:space="preserve"> Svorka křížová</t>
  </si>
  <si>
    <t>Zkušební svorka</t>
  </si>
  <si>
    <t xml:space="preserve"> Jímací stožár 1,0m, vč. Příslušenství a připojovacích svorek</t>
  </si>
  <si>
    <t xml:space="preserve"> Jímací stožár 2,0m, vč. Příslušenství a připojovacích svorek</t>
  </si>
  <si>
    <t>Pomocný jímač 0,6m</t>
  </si>
  <si>
    <t>Označovací štítky svodů</t>
  </si>
  <si>
    <t>Ekvipotencální přípojnice</t>
  </si>
  <si>
    <t>Ochranný uhelník včetně držáků na stěnu</t>
  </si>
  <si>
    <t>E - Dodavatelská činnost :</t>
  </si>
  <si>
    <t>Komplexní zkoušky</t>
  </si>
  <si>
    <t>Revize elektroinstalace</t>
  </si>
  <si>
    <t>Dokumentace skutečného provedení</t>
  </si>
  <si>
    <t>Štítky popisovací pro přístroje</t>
  </si>
  <si>
    <t>Pomocný materiál</t>
  </si>
  <si>
    <t>Pomocné zednícké práce (vyřezání drážek do podlahy, do stěn, vrtání průrazů, výkopové práce... )</t>
  </si>
  <si>
    <t>Podružný materiál pro montáž</t>
  </si>
  <si>
    <t>Koordinace s ostatními profesemi</t>
  </si>
  <si>
    <t>Práce nespecifikované ceníkem</t>
  </si>
  <si>
    <t>Pronájem plošin, lešení…</t>
  </si>
  <si>
    <t>Náklady spojené s dopravou</t>
  </si>
  <si>
    <t>Celkem dodávka+montáž</t>
  </si>
  <si>
    <t xml:space="preserve"> Konkrétně uváděné typy nejsou závazné a slouží pouze k určení standardu, dodavatel je může nahradit</t>
  </si>
  <si>
    <t xml:space="preserve"> za předpokladu, že náhrada bude mít srovnatelné, případně lepší technické parametry a záměna bude</t>
  </si>
  <si>
    <t xml:space="preserve"> odsouhlasena investorem a u pohledových koncových prvků architektem - ke schválení architektovi je </t>
  </si>
  <si>
    <t xml:space="preserve"> nutno předložit vzorky zejména svítidel, vypínačů, zásuvek a kabelových nosných systémů použitých</t>
  </si>
  <si>
    <t xml:space="preserve"> v prostorách přístupných veřejností.</t>
  </si>
  <si>
    <t xml:space="preserve"> Veškerá zařízení musí být dodána plně funkční, vč. potřebného příslušenství a to bez ohledu, zda to je či</t>
  </si>
  <si>
    <t xml:space="preserve"> není ve výkazu výslovně uvedeno.</t>
  </si>
  <si>
    <t xml:space="preserve"> Nedílnou součástí výkazu je výkresová dokumentace a technická zpráva vč. příloh.</t>
  </si>
  <si>
    <t>Elektroinstalace</t>
  </si>
  <si>
    <t>Tlačítko pod omítku, Ip20</t>
  </si>
  <si>
    <r>
      <t xml:space="preserve"> Ekvipotenciální přípojnice, připojení 1x FeZn 30x4, 6x vodič do 16 mm</t>
    </r>
    <r>
      <rPr>
        <vertAlign val="superscript"/>
        <sz val="10"/>
        <rFont val="Arial CE"/>
        <family val="0"/>
      </rPr>
      <t>2</t>
    </r>
  </si>
  <si>
    <t>Požární ucpávky vč. dokumentace</t>
  </si>
  <si>
    <t>Slepý rozpočet</t>
  </si>
  <si>
    <t>Stavba :</t>
  </si>
  <si>
    <t>Rozpočet:</t>
  </si>
  <si>
    <t>Objekt :</t>
  </si>
  <si>
    <t>P.č.</t>
  </si>
  <si>
    <t>Číslo položky</t>
  </si>
  <si>
    <t>Název položky</t>
  </si>
  <si>
    <t>cena / MJ</t>
  </si>
  <si>
    <t>celkem (Kč)</t>
  </si>
  <si>
    <t>Díl:</t>
  </si>
  <si>
    <t>721</t>
  </si>
  <si>
    <t>Vnitřní kanalizace</t>
  </si>
  <si>
    <t>721176102R00</t>
  </si>
  <si>
    <t xml:space="preserve">Potrubí HT připojovací DN 40 x 1,8 mm </t>
  </si>
  <si>
    <t>721176103R00</t>
  </si>
  <si>
    <t xml:space="preserve">Potrubí HT připojovací DN 50 x 1,8 mm </t>
  </si>
  <si>
    <t>721176104R00</t>
  </si>
  <si>
    <t xml:space="preserve">Potrubí HT připojovací DN 70 x 1,9 mm </t>
  </si>
  <si>
    <t>721176105R00</t>
  </si>
  <si>
    <t xml:space="preserve">Potrubí HT připojovací DN 100 x 2,7 mm </t>
  </si>
  <si>
    <t>721176222R00</t>
  </si>
  <si>
    <t xml:space="preserve">Potrubí KG svodné (ležaté) v zemi DN 100 x 3,2 mm </t>
  </si>
  <si>
    <t>721176223R00</t>
  </si>
  <si>
    <t xml:space="preserve">Potrubí KG svodné (ležaté) v zemi DN 125 x 3,2 mm </t>
  </si>
  <si>
    <t>721176224R00</t>
  </si>
  <si>
    <t xml:space="preserve">Potrubí KG svodné (ležaté) v zemi DN 150 x 4,0 mm </t>
  </si>
  <si>
    <t>721194104R00</t>
  </si>
  <si>
    <t xml:space="preserve">Vyvedení odpadních výpustek D 40 x 1,8 </t>
  </si>
  <si>
    <t>721194105R00</t>
  </si>
  <si>
    <t xml:space="preserve">Vyvedení odpadních výpustek D 50 x 1,8 </t>
  </si>
  <si>
    <t>721194109R00</t>
  </si>
  <si>
    <t xml:space="preserve">Vyvedení odpadních výpustek D 110 x 2,3 </t>
  </si>
  <si>
    <t>721273200R00</t>
  </si>
  <si>
    <t xml:space="preserve">Ventilační střešní souprava </t>
  </si>
  <si>
    <t>721290111R00</t>
  </si>
  <si>
    <t xml:space="preserve">Zkouška těsnosti kanalizace vodou DN 125 </t>
  </si>
  <si>
    <t>Celkem za</t>
  </si>
  <si>
    <t>722</t>
  </si>
  <si>
    <t>Vnitřní vodovod</t>
  </si>
  <si>
    <t>722130213R00</t>
  </si>
  <si>
    <t xml:space="preserve">Potrubí z trub.závit.pozink.bezešvých 11353, DN 25 </t>
  </si>
  <si>
    <t>722130214R00</t>
  </si>
  <si>
    <t xml:space="preserve">Potrubí z trub.závit.pozink.bezešvých 11353, DN 32 </t>
  </si>
  <si>
    <t>722130215R00</t>
  </si>
  <si>
    <t xml:space="preserve">Potrubí z trub.závit.pozink.bezešvých 11353, DN 40 </t>
  </si>
  <si>
    <t>722174001T01</t>
  </si>
  <si>
    <t xml:space="preserve">Potrubí z PPr - DN 16 </t>
  </si>
  <si>
    <t>722174001T02</t>
  </si>
  <si>
    <t xml:space="preserve">Potrubí z PPr - DN 20 </t>
  </si>
  <si>
    <t>722174002T00</t>
  </si>
  <si>
    <t xml:space="preserve">Potrubí z PPr - DN 25 </t>
  </si>
  <si>
    <t>722174003T00</t>
  </si>
  <si>
    <t xml:space="preserve">Potrubí z PPr - DN 32 </t>
  </si>
  <si>
    <t>722174004T00</t>
  </si>
  <si>
    <t xml:space="preserve">Potrubí z PPr - DN 40 </t>
  </si>
  <si>
    <t>722180000T00</t>
  </si>
  <si>
    <t xml:space="preserve">MTZ izolace potrubí </t>
  </si>
  <si>
    <t>722180003T00</t>
  </si>
  <si>
    <t xml:space="preserve">Izolace potrubí tl. 6 DN 22 </t>
  </si>
  <si>
    <t>722180004T00</t>
  </si>
  <si>
    <t xml:space="preserve">Izolace potrubí tl. 6 DN 28 </t>
  </si>
  <si>
    <t>722180005T00</t>
  </si>
  <si>
    <t xml:space="preserve">Izolace potrubí tl. 6 DN 35 </t>
  </si>
  <si>
    <t>722180005T01</t>
  </si>
  <si>
    <t>722180016T00</t>
  </si>
  <si>
    <t xml:space="preserve">Izolace potrubí tl. 9 DN 42 </t>
  </si>
  <si>
    <t>722180016T01</t>
  </si>
  <si>
    <t xml:space="preserve">Izolace potrubí tl. 6 DN 42 </t>
  </si>
  <si>
    <t>722180018T00</t>
  </si>
  <si>
    <t xml:space="preserve">Izolace potrubí tl. 6 DN 50 </t>
  </si>
  <si>
    <t>722180026T00</t>
  </si>
  <si>
    <t xml:space="preserve">Izolace potrubí tl. 15 DN 16 </t>
  </si>
  <si>
    <t>722180029T00</t>
  </si>
  <si>
    <t xml:space="preserve">Izolace potrubí tl. 15 DN 22 </t>
  </si>
  <si>
    <t>722180030T00</t>
  </si>
  <si>
    <t xml:space="preserve">Izolace potrubí tl. 15 DN 28 </t>
  </si>
  <si>
    <t>722180031T00</t>
  </si>
  <si>
    <t xml:space="preserve">Izolace potrubí tl. 15 DN 35 </t>
  </si>
  <si>
    <t>722190401R00</t>
  </si>
  <si>
    <t xml:space="preserve">Vyvedení a upevnění výpustek DN 15 </t>
  </si>
  <si>
    <t>722220111R00</t>
  </si>
  <si>
    <t xml:space="preserve">Nástěnka, pro výtokový ventil G 1/2 </t>
  </si>
  <si>
    <t>722230003T00</t>
  </si>
  <si>
    <t xml:space="preserve">Ventil kulový 1" - voda </t>
  </si>
  <si>
    <t>722230004T00</t>
  </si>
  <si>
    <t xml:space="preserve">Ventil kulový 5/4" - voda </t>
  </si>
  <si>
    <t>722239103R00</t>
  </si>
  <si>
    <t xml:space="preserve">Montáž vodovodních armatur 2závity, G 1 </t>
  </si>
  <si>
    <t>722239104R00</t>
  </si>
  <si>
    <t xml:space="preserve">Montáž vodovodních armatur 2závity, G 5/4 </t>
  </si>
  <si>
    <t>722250001T00</t>
  </si>
  <si>
    <t xml:space="preserve">Revize požárního vodovodu </t>
  </si>
  <si>
    <t>soubor</t>
  </si>
  <si>
    <t>722254114R00</t>
  </si>
  <si>
    <t>Skříň hydrantová s výzbrojí D25 /30m tvarově stálá hadice</t>
  </si>
  <si>
    <t>722259201R00</t>
  </si>
  <si>
    <t xml:space="preserve">Montáž hydrantového systému D25 </t>
  </si>
  <si>
    <t>722290226R00</t>
  </si>
  <si>
    <t xml:space="preserve">Zkouška tlaku potrubí DN 50 </t>
  </si>
  <si>
    <t>722290234R00</t>
  </si>
  <si>
    <t xml:space="preserve">Proplach a dezinfekce vodovod.potrubí DN 80 </t>
  </si>
  <si>
    <t>724</t>
  </si>
  <si>
    <t>Strojní vybavení</t>
  </si>
  <si>
    <t>724139101R00</t>
  </si>
  <si>
    <t xml:space="preserve">Montáž čerpadel cirkulačních bez potrubí </t>
  </si>
  <si>
    <t>724145030T00</t>
  </si>
  <si>
    <t xml:space="preserve">Čerpadlo cirkulační 1" pro pitnou vodu </t>
  </si>
  <si>
    <t>799</t>
  </si>
  <si>
    <t>Vystrojení jímky na dešť.vodu</t>
  </si>
  <si>
    <t>pc</t>
  </si>
  <si>
    <t xml:space="preserve">Expanzní nádoba nerezová 8l </t>
  </si>
  <si>
    <t xml:space="preserve">Vypouštěcí kohout 1/2" </t>
  </si>
  <si>
    <t xml:space="preserve">Montážní práce na vystrojení jímky na dešť vodu </t>
  </si>
  <si>
    <t>hod</t>
  </si>
  <si>
    <t xml:space="preserve">Trubka PE - HD PE100 d 32 </t>
  </si>
  <si>
    <t xml:space="preserve">Manometr 0-6bar </t>
  </si>
  <si>
    <t>Automatické ponorné čerpadlo 120l/min - komplet vč. plovoucího sání</t>
  </si>
  <si>
    <t xml:space="preserve">Kulový kohout 1" </t>
  </si>
  <si>
    <t xml:space="preserve">Zpětná klapka 1" </t>
  </si>
  <si>
    <t>Rozpočet :</t>
  </si>
  <si>
    <t>Kopie - ZTI</t>
  </si>
  <si>
    <t>REKAPITULACE  STAVEBNÍCH  DÍLŮ</t>
  </si>
  <si>
    <t>Stavební díl</t>
  </si>
  <si>
    <t>Dodávka</t>
  </si>
  <si>
    <t>CELKEM  OBJEKT</t>
  </si>
  <si>
    <t>VEDLEJŠÍ ROZPOČTOVÉ  NÁKLADY</t>
  </si>
  <si>
    <t>Název VRN</t>
  </si>
  <si>
    <t>Kč</t>
  </si>
  <si>
    <t>Základna</t>
  </si>
  <si>
    <t>Ztížené výrobní podmínky</t>
  </si>
  <si>
    <t>Oborová přirážka</t>
  </si>
  <si>
    <t>Přesun stavebních kapacit</t>
  </si>
  <si>
    <t>Mimostaveništní doprava</t>
  </si>
  <si>
    <t>Provoz investora</t>
  </si>
  <si>
    <t>Kompletační činnost (IČD)</t>
  </si>
  <si>
    <t>Rezerva rozpočtu</t>
  </si>
  <si>
    <t>CELKEM VRN</t>
  </si>
  <si>
    <t>é</t>
  </si>
  <si>
    <t>CENA ZA OBJEKT CELKEM</t>
  </si>
  <si>
    <t>POL 008 - VRN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</si>
</sst>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#,##0.00_ ;\-#,##0.0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  <numFmt numFmtId="175" formatCode="#,##0.00\ &quot;Kč&quot;"/>
    <numFmt numFmtId="176" formatCode="#,##0\ &quot;Kč&quot;"/>
    <numFmt numFmtId="177" formatCode="#,##0\ _K_č"/>
    <numFmt numFmtId="178" formatCode="0\ %"/>
    <numFmt numFmtId="179" formatCode="0.000"/>
    <numFmt numFmtId="180" formatCode="000"/>
    <numFmt numFmtId="181" formatCode="0.0"/>
  </numFmts>
  <fonts count="82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 CE"/>
      <family val="2"/>
    </font>
    <font>
      <sz val="8"/>
      <name val="Segoe UI"/>
      <family val="2"/>
    </font>
    <font>
      <b/>
      <i/>
      <sz val="8"/>
      <name val="Arial CE"/>
      <family val="0"/>
    </font>
    <font>
      <i/>
      <sz val="8"/>
      <name val="Arial CE"/>
      <family val="2"/>
    </font>
    <font>
      <b/>
      <u val="single"/>
      <sz val="10"/>
      <name val="Arial CE"/>
      <family val="0"/>
    </font>
    <font>
      <vertAlign val="superscript"/>
      <sz val="10"/>
      <name val="Arial CE"/>
      <family val="0"/>
    </font>
    <font>
      <sz val="9"/>
      <name val="Arial CE"/>
      <family val="0"/>
    </font>
    <font>
      <b/>
      <i/>
      <sz val="10"/>
      <name val="Arial CE"/>
      <family val="0"/>
    </font>
    <font>
      <i/>
      <sz val="10"/>
      <name val="Arial CE"/>
      <family val="2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medium"/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4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Border="1" applyAlignment="1" applyProtection="1">
      <alignment horizontal="right" vertical="center"/>
      <protection/>
    </xf>
    <xf numFmtId="165" fontId="0" fillId="0" borderId="39" xfId="0" applyNumberForma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Border="1" applyAlignment="1" applyProtection="1">
      <alignment horizontal="right" vertical="center"/>
      <protection/>
    </xf>
    <xf numFmtId="165" fontId="0" fillId="0" borderId="41" xfId="0" applyNumberForma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Border="1" applyAlignment="1" applyProtection="1">
      <alignment horizontal="right" vertical="center"/>
      <protection/>
    </xf>
    <xf numFmtId="165" fontId="0" fillId="0" borderId="28" xfId="0" applyNumberForma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Border="1" applyAlignment="1" applyProtection="1">
      <alignment horizontal="right" vertical="center"/>
      <protection/>
    </xf>
    <xf numFmtId="165" fontId="0" fillId="0" borderId="32" xfId="0" applyNumberForma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7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1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166" fontId="14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164" fontId="3" fillId="34" borderId="58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14" fontId="3" fillId="0" borderId="26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75" fillId="0" borderId="0" xfId="0" applyFont="1" applyAlignment="1" applyProtection="1">
      <alignment horizontal="left" vertical="center" wrapText="1"/>
      <protection/>
    </xf>
    <xf numFmtId="0" fontId="75" fillId="0" borderId="0" xfId="0" applyFont="1" applyAlignment="1" applyProtection="1">
      <alignment horizontal="left" vertical="center"/>
      <protection/>
    </xf>
    <xf numFmtId="0" fontId="75" fillId="0" borderId="0" xfId="0" applyFont="1" applyAlignment="1" applyProtection="1">
      <alignment horizontal="center" vertical="center"/>
      <protection/>
    </xf>
    <xf numFmtId="166" fontId="75" fillId="0" borderId="0" xfId="0" applyNumberFormat="1" applyFont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76" fillId="0" borderId="0" xfId="0" applyFont="1" applyAlignment="1" applyProtection="1">
      <alignment wrapText="1"/>
      <protection/>
    </xf>
    <xf numFmtId="0" fontId="77" fillId="0" borderId="0" xfId="0" applyFont="1" applyAlignment="1" applyProtection="1">
      <alignment/>
      <protection/>
    </xf>
    <xf numFmtId="167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78" fillId="0" borderId="0" xfId="0" applyFont="1" applyAlignment="1" applyProtection="1">
      <alignment horizontal="left" vertical="top"/>
      <protection/>
    </xf>
    <xf numFmtId="5" fontId="78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75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66" fontId="14" fillId="0" borderId="0" xfId="0" applyNumberFormat="1" applyFont="1" applyBorder="1" applyAlignment="1" applyProtection="1">
      <alignment horizontal="right" vertical="center"/>
      <protection/>
    </xf>
    <xf numFmtId="166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166" fontId="75" fillId="0" borderId="0" xfId="0" applyNumberFormat="1" applyFont="1" applyFill="1" applyAlignment="1" applyProtection="1">
      <alignment horizontal="right" vertical="center"/>
      <protection/>
    </xf>
    <xf numFmtId="167" fontId="75" fillId="0" borderId="0" xfId="0" applyNumberFormat="1" applyFont="1" applyFill="1" applyAlignment="1" applyProtection="1">
      <alignment horizontal="right" vertical="center"/>
      <protection/>
    </xf>
    <xf numFmtId="167" fontId="2" fillId="0" borderId="0" xfId="0" applyNumberFormat="1" applyFont="1" applyFill="1" applyAlignment="1" applyProtection="1">
      <alignment horizontal="right" vertical="center"/>
      <protection/>
    </xf>
    <xf numFmtId="0" fontId="79" fillId="0" borderId="0" xfId="0" applyFont="1" applyAlignment="1" applyProtection="1">
      <alignment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167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76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75" fillId="0" borderId="0" xfId="0" applyFont="1" applyFill="1" applyAlignment="1" applyProtection="1">
      <alignment horizontal="center" vertical="center"/>
      <protection/>
    </xf>
    <xf numFmtId="0" fontId="75" fillId="0" borderId="0" xfId="0" applyFont="1" applyFill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76" fillId="0" borderId="0" xfId="0" applyFont="1" applyFill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left" vertical="center"/>
      <protection/>
    </xf>
    <xf numFmtId="166" fontId="15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3" fontId="0" fillId="0" borderId="0" xfId="0" applyNumberFormat="1" applyAlignment="1" applyProtection="1">
      <alignment/>
      <protection/>
    </xf>
    <xf numFmtId="3" fontId="78" fillId="0" borderId="0" xfId="0" applyNumberFormat="1" applyFont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horizontal="left" wrapText="1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80" fillId="0" borderId="0" xfId="0" applyFont="1" applyAlignment="1" applyProtection="1">
      <alignment horizontal="left" vertical="top"/>
      <protection/>
    </xf>
    <xf numFmtId="0" fontId="17" fillId="0" borderId="0" xfId="0" applyFont="1" applyAlignment="1" applyProtection="1">
      <alignment horizontal="left" vertical="top"/>
      <protection/>
    </xf>
    <xf numFmtId="5" fontId="80" fillId="0" borderId="0" xfId="0" applyNumberFormat="1" applyFont="1" applyAlignment="1" applyProtection="1">
      <alignment horizontal="right" vertical="top"/>
      <protection/>
    </xf>
    <xf numFmtId="179" fontId="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0" fontId="19" fillId="33" borderId="0" xfId="0" applyFont="1" applyFill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right" vertical="center"/>
      <protection/>
    </xf>
    <xf numFmtId="166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6" fontId="9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 applyProtection="1">
      <alignment wrapText="1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top"/>
      <protection/>
    </xf>
    <xf numFmtId="5" fontId="18" fillId="0" borderId="0" xfId="0" applyNumberFormat="1" applyFont="1" applyAlignment="1" applyProtection="1">
      <alignment horizontal="right" vertical="top"/>
      <protection/>
    </xf>
    <xf numFmtId="2" fontId="2" fillId="0" borderId="0" xfId="0" applyNumberFormat="1" applyFont="1" applyFill="1" applyAlignment="1" applyProtection="1">
      <alignment wrapText="1"/>
      <protection/>
    </xf>
    <xf numFmtId="0" fontId="20" fillId="0" borderId="0" xfId="0" applyFont="1" applyFill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49" applyFont="1">
      <alignment/>
      <protection/>
    </xf>
    <xf numFmtId="0" fontId="3" fillId="0" borderId="59" xfId="49" applyFont="1" applyBorder="1" applyAlignment="1">
      <alignment horizontal="center"/>
      <protection/>
    </xf>
    <xf numFmtId="180" fontId="3" fillId="0" borderId="59" xfId="49" applyNumberFormat="1" applyFont="1" applyBorder="1" applyAlignment="1">
      <alignment horizontal="center"/>
      <protection/>
    </xf>
    <xf numFmtId="3" fontId="3" fillId="0" borderId="59" xfId="49" applyNumberFormat="1" applyFont="1" applyFill="1" applyBorder="1">
      <alignment/>
      <protection/>
    </xf>
    <xf numFmtId="0" fontId="16" fillId="0" borderId="59" xfId="47" applyFont="1" applyFill="1" applyBorder="1">
      <alignment/>
      <protection/>
    </xf>
    <xf numFmtId="0" fontId="13" fillId="0" borderId="59" xfId="49" applyFont="1" applyBorder="1" applyAlignment="1">
      <alignment horizontal="center"/>
      <protection/>
    </xf>
    <xf numFmtId="0" fontId="3" fillId="0" borderId="59" xfId="49" applyFont="1" applyFill="1" applyBorder="1">
      <alignment/>
      <protection/>
    </xf>
    <xf numFmtId="4" fontId="3" fillId="0" borderId="59" xfId="49" applyNumberFormat="1" applyFont="1" applyFill="1" applyBorder="1">
      <alignment/>
      <protection/>
    </xf>
    <xf numFmtId="4" fontId="3" fillId="0" borderId="59" xfId="49" applyNumberFormat="1" applyFont="1" applyBorder="1" applyAlignment="1">
      <alignment wrapText="1"/>
      <protection/>
    </xf>
    <xf numFmtId="0" fontId="3" fillId="0" borderId="59" xfId="46" applyFont="1" applyBorder="1" applyAlignment="1">
      <alignment horizontal="center"/>
      <protection/>
    </xf>
    <xf numFmtId="3" fontId="3" fillId="0" borderId="59" xfId="49" applyNumberFormat="1" applyFont="1" applyBorder="1" applyAlignment="1">
      <alignment wrapText="1"/>
      <protection/>
    </xf>
    <xf numFmtId="0" fontId="2" fillId="0" borderId="59" xfId="49" applyFont="1" applyBorder="1" applyAlignment="1">
      <alignment horizontal="center"/>
      <protection/>
    </xf>
    <xf numFmtId="3" fontId="2" fillId="0" borderId="59" xfId="49" applyNumberFormat="1" applyFont="1" applyFill="1" applyBorder="1">
      <alignment/>
      <protection/>
    </xf>
    <xf numFmtId="4" fontId="2" fillId="0" borderId="59" xfId="49" applyNumberFormat="1" applyFont="1" applyFill="1" applyBorder="1">
      <alignment/>
      <protection/>
    </xf>
    <xf numFmtId="4" fontId="13" fillId="0" borderId="59" xfId="49" applyNumberFormat="1" applyFont="1" applyFill="1" applyBorder="1">
      <alignment/>
      <protection/>
    </xf>
    <xf numFmtId="0" fontId="3" fillId="0" borderId="60" xfId="49" applyFont="1" applyBorder="1" applyAlignment="1">
      <alignment horizontal="center"/>
      <protection/>
    </xf>
    <xf numFmtId="180" fontId="3" fillId="0" borderId="0" xfId="49" applyNumberFormat="1" applyFont="1" applyAlignment="1">
      <alignment horizontal="center"/>
      <protection/>
    </xf>
    <xf numFmtId="0" fontId="3" fillId="0" borderId="0" xfId="49" applyFont="1" applyAlignment="1">
      <alignment horizontal="center"/>
      <protection/>
    </xf>
    <xf numFmtId="3" fontId="3" fillId="0" borderId="61" xfId="49" applyNumberFormat="1" applyFont="1" applyFill="1" applyBorder="1">
      <alignment/>
      <protection/>
    </xf>
    <xf numFmtId="3" fontId="3" fillId="0" borderId="0" xfId="49" applyNumberFormat="1" applyFont="1" applyFill="1" applyBorder="1">
      <alignment/>
      <protection/>
    </xf>
    <xf numFmtId="0" fontId="3" fillId="0" borderId="0" xfId="49" applyFont="1" applyFill="1">
      <alignment/>
      <protection/>
    </xf>
    <xf numFmtId="4" fontId="3" fillId="0" borderId="0" xfId="49" applyNumberFormat="1" applyFont="1" applyFill="1">
      <alignment/>
      <protection/>
    </xf>
    <xf numFmtId="0" fontId="3" fillId="0" borderId="62" xfId="49" applyFont="1" applyBorder="1" applyAlignment="1">
      <alignment horizontal="center"/>
      <protection/>
    </xf>
    <xf numFmtId="180" fontId="3" fillId="0" borderId="63" xfId="49" applyNumberFormat="1" applyFont="1" applyBorder="1" applyAlignment="1">
      <alignment horizontal="center"/>
      <protection/>
    </xf>
    <xf numFmtId="0" fontId="3" fillId="0" borderId="63" xfId="49" applyFont="1" applyBorder="1" applyAlignment="1">
      <alignment horizontal="center"/>
      <protection/>
    </xf>
    <xf numFmtId="3" fontId="3" fillId="0" borderId="64" xfId="49" applyNumberFormat="1" applyFont="1" applyFill="1" applyBorder="1">
      <alignment/>
      <protection/>
    </xf>
    <xf numFmtId="0" fontId="3" fillId="0" borderId="65" xfId="49" applyFont="1" applyBorder="1" applyAlignment="1">
      <alignment horizontal="center"/>
      <protection/>
    </xf>
    <xf numFmtId="180" fontId="3" fillId="0" borderId="65" xfId="49" applyNumberFormat="1" applyFont="1" applyBorder="1" applyAlignment="1">
      <alignment horizontal="center"/>
      <protection/>
    </xf>
    <xf numFmtId="3" fontId="3" fillId="0" borderId="65" xfId="49" applyNumberFormat="1" applyFont="1" applyFill="1" applyBorder="1">
      <alignment/>
      <protection/>
    </xf>
    <xf numFmtId="3" fontId="3" fillId="0" borderId="0" xfId="49" applyNumberFormat="1" applyFont="1" applyFill="1">
      <alignment/>
      <protection/>
    </xf>
    <xf numFmtId="3" fontId="3" fillId="0" borderId="0" xfId="49" applyNumberFormat="1" applyFont="1">
      <alignment/>
      <protection/>
    </xf>
    <xf numFmtId="0" fontId="3" fillId="0" borderId="0" xfId="46" applyFont="1" applyAlignment="1">
      <alignment horizontal="center"/>
      <protection/>
    </xf>
    <xf numFmtId="0" fontId="0" fillId="0" borderId="59" xfId="49" applyFont="1" applyBorder="1">
      <alignment/>
      <protection/>
    </xf>
    <xf numFmtId="0" fontId="7" fillId="0" borderId="59" xfId="49" applyFont="1" applyBorder="1">
      <alignment/>
      <protection/>
    </xf>
    <xf numFmtId="0" fontId="23" fillId="0" borderId="59" xfId="49" applyFont="1" applyBorder="1">
      <alignment/>
      <protection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11" fillId="0" borderId="59" xfId="49" applyFont="1" applyBorder="1">
      <alignment/>
      <protection/>
    </xf>
    <xf numFmtId="0" fontId="81" fillId="0" borderId="59" xfId="49" applyFont="1" applyBorder="1">
      <alignment/>
      <protection/>
    </xf>
    <xf numFmtId="0" fontId="0" fillId="0" borderId="59" xfId="49" applyFont="1" applyFill="1" applyBorder="1">
      <alignment/>
      <protection/>
    </xf>
    <xf numFmtId="0" fontId="7" fillId="0" borderId="0" xfId="49" applyFont="1">
      <alignment/>
      <protection/>
    </xf>
    <xf numFmtId="0" fontId="7" fillId="0" borderId="65" xfId="49" applyFont="1" applyBorder="1">
      <alignment/>
      <protection/>
    </xf>
    <xf numFmtId="0" fontId="7" fillId="0" borderId="0" xfId="49" applyFont="1">
      <alignment/>
      <protection/>
    </xf>
    <xf numFmtId="0" fontId="7" fillId="0" borderId="0" xfId="46" applyFont="1">
      <alignment/>
      <protection/>
    </xf>
    <xf numFmtId="0" fontId="27" fillId="0" borderId="0" xfId="49" applyFont="1">
      <alignment/>
      <protection/>
    </xf>
    <xf numFmtId="0" fontId="7" fillId="0" borderId="0" xfId="49" applyFont="1" applyAlignment="1">
      <alignment vertical="center"/>
      <protection/>
    </xf>
    <xf numFmtId="0" fontId="7" fillId="0" borderId="0" xfId="48">
      <alignment/>
      <protection/>
    </xf>
    <xf numFmtId="0" fontId="23" fillId="0" borderId="0" xfId="48" applyFont="1" applyAlignment="1">
      <alignment horizontal="centerContinuous"/>
      <protection/>
    </xf>
    <xf numFmtId="0" fontId="29" fillId="0" borderId="0" xfId="48" applyFont="1" applyAlignment="1">
      <alignment horizontal="centerContinuous"/>
      <protection/>
    </xf>
    <xf numFmtId="0" fontId="29" fillId="0" borderId="0" xfId="48" applyFont="1" applyAlignment="1">
      <alignment horizontal="right"/>
      <protection/>
    </xf>
    <xf numFmtId="0" fontId="11" fillId="0" borderId="66" xfId="48" applyFont="1" applyBorder="1">
      <alignment/>
      <protection/>
    </xf>
    <xf numFmtId="0" fontId="7" fillId="0" borderId="66" xfId="48" applyBorder="1">
      <alignment/>
      <protection/>
    </xf>
    <xf numFmtId="0" fontId="25" fillId="0" borderId="67" xfId="48" applyFont="1" applyBorder="1" applyAlignment="1">
      <alignment horizontal="right"/>
      <protection/>
    </xf>
    <xf numFmtId="0" fontId="7" fillId="0" borderId="66" xfId="48" applyBorder="1" applyAlignment="1">
      <alignment horizontal="left"/>
      <protection/>
    </xf>
    <xf numFmtId="0" fontId="7" fillId="0" borderId="68" xfId="48" applyBorder="1">
      <alignment/>
      <protection/>
    </xf>
    <xf numFmtId="0" fontId="11" fillId="0" borderId="69" xfId="48" applyFont="1" applyBorder="1">
      <alignment/>
      <protection/>
    </xf>
    <xf numFmtId="0" fontId="7" fillId="0" borderId="69" xfId="48" applyBorder="1">
      <alignment/>
      <protection/>
    </xf>
    <xf numFmtId="0" fontId="25" fillId="0" borderId="0" xfId="48" applyFont="1">
      <alignment/>
      <protection/>
    </xf>
    <xf numFmtId="0" fontId="7" fillId="0" borderId="0" xfId="48" applyFont="1">
      <alignment/>
      <protection/>
    </xf>
    <xf numFmtId="0" fontId="7" fillId="0" borderId="0" xfId="48" applyAlignment="1">
      <alignment horizontal="right"/>
      <protection/>
    </xf>
    <xf numFmtId="0" fontId="7" fillId="0" borderId="0" xfId="48" applyAlignment="1">
      <alignment/>
      <protection/>
    </xf>
    <xf numFmtId="49" fontId="25" fillId="35" borderId="58" xfId="48" applyNumberFormat="1" applyFont="1" applyFill="1" applyBorder="1">
      <alignment/>
      <protection/>
    </xf>
    <xf numFmtId="0" fontId="25" fillId="35" borderId="70" xfId="48" applyFont="1" applyFill="1" applyBorder="1" applyAlignment="1">
      <alignment horizontal="center"/>
      <protection/>
    </xf>
    <xf numFmtId="0" fontId="25" fillId="35" borderId="70" xfId="48" applyNumberFormat="1" applyFont="1" applyFill="1" applyBorder="1" applyAlignment="1">
      <alignment horizontal="center"/>
      <protection/>
    </xf>
    <xf numFmtId="0" fontId="25" fillId="35" borderId="58" xfId="48" applyFont="1" applyFill="1" applyBorder="1" applyAlignment="1">
      <alignment horizontal="center"/>
      <protection/>
    </xf>
    <xf numFmtId="0" fontId="11" fillId="0" borderId="71" xfId="48" applyFont="1" applyBorder="1" applyAlignment="1">
      <alignment horizontal="center"/>
      <protection/>
    </xf>
    <xf numFmtId="49" fontId="11" fillId="0" borderId="71" xfId="48" applyNumberFormat="1" applyFont="1" applyBorder="1" applyAlignment="1">
      <alignment horizontal="left"/>
      <protection/>
    </xf>
    <xf numFmtId="0" fontId="11" fillId="0" borderId="71" xfId="48" applyFont="1" applyBorder="1">
      <alignment/>
      <protection/>
    </xf>
    <xf numFmtId="0" fontId="7" fillId="0" borderId="71" xfId="48" applyBorder="1" applyAlignment="1">
      <alignment horizontal="center"/>
      <protection/>
    </xf>
    <xf numFmtId="0" fontId="7" fillId="0" borderId="71" xfId="48" applyNumberFormat="1" applyBorder="1" applyAlignment="1">
      <alignment horizontal="right"/>
      <protection/>
    </xf>
    <xf numFmtId="0" fontId="7" fillId="0" borderId="71" xfId="48" applyNumberFormat="1" applyBorder="1">
      <alignment/>
      <protection/>
    </xf>
    <xf numFmtId="0" fontId="7" fillId="0" borderId="0" xfId="48" applyNumberFormat="1">
      <alignment/>
      <protection/>
    </xf>
    <xf numFmtId="0" fontId="30" fillId="0" borderId="0" xfId="48" applyFont="1">
      <alignment/>
      <protection/>
    </xf>
    <xf numFmtId="0" fontId="7" fillId="0" borderId="71" xfId="48" applyFont="1" applyBorder="1" applyAlignment="1">
      <alignment horizontal="center" vertical="top"/>
      <protection/>
    </xf>
    <xf numFmtId="49" fontId="3" fillId="0" borderId="71" xfId="48" applyNumberFormat="1" applyFont="1" applyBorder="1" applyAlignment="1">
      <alignment horizontal="left" vertical="top"/>
      <protection/>
    </xf>
    <xf numFmtId="0" fontId="3" fillId="0" borderId="71" xfId="48" applyFont="1" applyBorder="1" applyAlignment="1">
      <alignment wrapText="1"/>
      <protection/>
    </xf>
    <xf numFmtId="49" fontId="3" fillId="0" borderId="71" xfId="48" applyNumberFormat="1" applyFont="1" applyBorder="1" applyAlignment="1">
      <alignment horizontal="center" shrinkToFit="1"/>
      <protection/>
    </xf>
    <xf numFmtId="4" fontId="3" fillId="0" borderId="71" xfId="48" applyNumberFormat="1" applyFont="1" applyBorder="1" applyAlignment="1">
      <alignment horizontal="right"/>
      <protection/>
    </xf>
    <xf numFmtId="4" fontId="3" fillId="0" borderId="71" xfId="48" applyNumberFormat="1" applyFont="1" applyBorder="1">
      <alignment/>
      <protection/>
    </xf>
    <xf numFmtId="0" fontId="7" fillId="35" borderId="72" xfId="48" applyFill="1" applyBorder="1" applyAlignment="1">
      <alignment horizontal="center"/>
      <protection/>
    </xf>
    <xf numFmtId="49" fontId="26" fillId="35" borderId="72" xfId="48" applyNumberFormat="1" applyFont="1" applyFill="1" applyBorder="1" applyAlignment="1">
      <alignment horizontal="left"/>
      <protection/>
    </xf>
    <xf numFmtId="0" fontId="26" fillId="35" borderId="72" xfId="48" applyFont="1" applyFill="1" applyBorder="1">
      <alignment/>
      <protection/>
    </xf>
    <xf numFmtId="4" fontId="7" fillId="35" borderId="72" xfId="48" applyNumberFormat="1" applyFill="1" applyBorder="1" applyAlignment="1">
      <alignment horizontal="right"/>
      <protection/>
    </xf>
    <xf numFmtId="4" fontId="11" fillId="35" borderId="72" xfId="48" applyNumberFormat="1" applyFont="1" applyFill="1" applyBorder="1">
      <alignment/>
      <protection/>
    </xf>
    <xf numFmtId="3" fontId="7" fillId="0" borderId="0" xfId="48" applyNumberFormat="1">
      <alignment/>
      <protection/>
    </xf>
    <xf numFmtId="0" fontId="7" fillId="0" borderId="0" xfId="48" applyBorder="1">
      <alignment/>
      <protection/>
    </xf>
    <xf numFmtId="0" fontId="22" fillId="0" borderId="0" xfId="48" applyFont="1" applyAlignment="1">
      <alignment/>
      <protection/>
    </xf>
    <xf numFmtId="0" fontId="31" fillId="0" borderId="0" xfId="48" applyFont="1" applyBorder="1">
      <alignment/>
      <protection/>
    </xf>
    <xf numFmtId="3" fontId="31" fillId="0" borderId="0" xfId="48" applyNumberFormat="1" applyFont="1" applyBorder="1" applyAlignment="1">
      <alignment horizontal="right"/>
      <protection/>
    </xf>
    <xf numFmtId="4" fontId="31" fillId="0" borderId="0" xfId="48" applyNumberFormat="1" applyFont="1" applyBorder="1">
      <alignment/>
      <protection/>
    </xf>
    <xf numFmtId="0" fontId="22" fillId="0" borderId="0" xfId="48" applyFont="1" applyBorder="1" applyAlignment="1">
      <alignment/>
      <protection/>
    </xf>
    <xf numFmtId="0" fontId="7" fillId="0" borderId="0" xfId="48" applyBorder="1" applyAlignment="1">
      <alignment horizontal="right"/>
      <protection/>
    </xf>
    <xf numFmtId="0" fontId="7" fillId="0" borderId="66" xfId="48" applyBorder="1" applyAlignment="1">
      <alignment horizontal="right"/>
      <protection/>
    </xf>
    <xf numFmtId="0" fontId="7" fillId="0" borderId="67" xfId="48" applyFont="1" applyBorder="1">
      <alignment/>
      <protection/>
    </xf>
    <xf numFmtId="0" fontId="0" fillId="0" borderId="66" xfId="0" applyNumberFormat="1" applyBorder="1" applyAlignment="1" applyProtection="1">
      <alignment horizontal="left"/>
      <protection/>
    </xf>
    <xf numFmtId="0" fontId="0" fillId="0" borderId="68" xfId="0" applyNumberFormat="1" applyBorder="1" applyAlignment="1" applyProtection="1">
      <alignment/>
      <protection/>
    </xf>
    <xf numFmtId="0" fontId="7" fillId="0" borderId="69" xfId="48" applyBorder="1" applyAlignment="1">
      <alignment horizontal="right"/>
      <protection/>
    </xf>
    <xf numFmtId="0" fontId="0" fillId="0" borderId="0" xfId="0" applyBorder="1" applyAlignment="1" applyProtection="1">
      <alignment/>
      <protection/>
    </xf>
    <xf numFmtId="49" fontId="19" fillId="0" borderId="0" xfId="0" applyNumberFormat="1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49" fontId="11" fillId="35" borderId="73" xfId="0" applyNumberFormat="1" applyFont="1" applyFill="1" applyBorder="1" applyAlignment="1" applyProtection="1">
      <alignment horizontal="center"/>
      <protection/>
    </xf>
    <xf numFmtId="0" fontId="11" fillId="35" borderId="74" xfId="0" applyFont="1" applyFill="1" applyBorder="1" applyAlignment="1" applyProtection="1">
      <alignment horizontal="center"/>
      <protection/>
    </xf>
    <xf numFmtId="0" fontId="11" fillId="35" borderId="75" xfId="0" applyFont="1" applyFill="1" applyBorder="1" applyAlignment="1" applyProtection="1">
      <alignment horizontal="center"/>
      <protection/>
    </xf>
    <xf numFmtId="0" fontId="11" fillId="35" borderId="76" xfId="0" applyFont="1" applyFill="1" applyBorder="1" applyAlignment="1" applyProtection="1">
      <alignment horizontal="center"/>
      <protection/>
    </xf>
    <xf numFmtId="0" fontId="11" fillId="35" borderId="77" xfId="0" applyFont="1" applyFill="1" applyBorder="1" applyAlignment="1" applyProtection="1">
      <alignment horizontal="center"/>
      <protection/>
    </xf>
    <xf numFmtId="0" fontId="11" fillId="35" borderId="78" xfId="0" applyFont="1" applyFill="1" applyBorder="1" applyAlignment="1" applyProtection="1">
      <alignment horizontal="center"/>
      <protection/>
    </xf>
    <xf numFmtId="49" fontId="25" fillId="0" borderId="79" xfId="0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3" fontId="7" fillId="0" borderId="80" xfId="0" applyNumberFormat="1" applyFont="1" applyBorder="1" applyAlignment="1" applyProtection="1">
      <alignment/>
      <protection/>
    </xf>
    <xf numFmtId="3" fontId="7" fillId="0" borderId="81" xfId="0" applyNumberFormat="1" applyFont="1" applyBorder="1" applyAlignment="1" applyProtection="1">
      <alignment/>
      <protection/>
    </xf>
    <xf numFmtId="3" fontId="7" fillId="0" borderId="71" xfId="0" applyNumberFormat="1" applyFont="1" applyBorder="1" applyAlignment="1" applyProtection="1">
      <alignment/>
      <protection/>
    </xf>
    <xf numFmtId="3" fontId="7" fillId="0" borderId="82" xfId="0" applyNumberFormat="1" applyFont="1" applyBorder="1" applyAlignment="1" applyProtection="1">
      <alignment/>
      <protection/>
    </xf>
    <xf numFmtId="0" fontId="11" fillId="35" borderId="73" xfId="0" applyFont="1" applyFill="1" applyBorder="1" applyAlignment="1" applyProtection="1">
      <alignment/>
      <protection/>
    </xf>
    <xf numFmtId="0" fontId="11" fillId="35" borderId="74" xfId="0" applyFont="1" applyFill="1" applyBorder="1" applyAlignment="1" applyProtection="1">
      <alignment/>
      <protection/>
    </xf>
    <xf numFmtId="3" fontId="11" fillId="35" borderId="75" xfId="0" applyNumberFormat="1" applyFont="1" applyFill="1" applyBorder="1" applyAlignment="1" applyProtection="1">
      <alignment/>
      <protection/>
    </xf>
    <xf numFmtId="3" fontId="11" fillId="35" borderId="76" xfId="0" applyNumberFormat="1" applyFont="1" applyFill="1" applyBorder="1" applyAlignment="1" applyProtection="1">
      <alignment/>
      <protection/>
    </xf>
    <xf numFmtId="3" fontId="11" fillId="35" borderId="77" xfId="0" applyNumberFormat="1" applyFont="1" applyFill="1" applyBorder="1" applyAlignment="1" applyProtection="1">
      <alignment/>
      <protection/>
    </xf>
    <xf numFmtId="3" fontId="11" fillId="35" borderId="78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3" fontId="19" fillId="0" borderId="0" xfId="0" applyNumberFormat="1" applyFont="1" applyAlignment="1" applyProtection="1">
      <alignment horizontal="centerContinuous"/>
      <protection/>
    </xf>
    <xf numFmtId="0" fontId="11" fillId="35" borderId="83" xfId="0" applyFont="1" applyFill="1" applyBorder="1" applyAlignment="1" applyProtection="1">
      <alignment/>
      <protection/>
    </xf>
    <xf numFmtId="0" fontId="11" fillId="35" borderId="84" xfId="0" applyFont="1" applyFill="1" applyBorder="1" applyAlignment="1" applyProtection="1">
      <alignment/>
      <protection/>
    </xf>
    <xf numFmtId="0" fontId="0" fillId="35" borderId="85" xfId="0" applyFill="1" applyBorder="1" applyAlignment="1" applyProtection="1">
      <alignment/>
      <protection/>
    </xf>
    <xf numFmtId="0" fontId="11" fillId="35" borderId="86" xfId="0" applyFont="1" applyFill="1" applyBorder="1" applyAlignment="1" applyProtection="1">
      <alignment horizontal="right"/>
      <protection/>
    </xf>
    <xf numFmtId="0" fontId="11" fillId="35" borderId="84" xfId="0" applyFont="1" applyFill="1" applyBorder="1" applyAlignment="1" applyProtection="1">
      <alignment horizontal="right"/>
      <protection/>
    </xf>
    <xf numFmtId="0" fontId="11" fillId="35" borderId="87" xfId="0" applyFont="1" applyFill="1" applyBorder="1" applyAlignment="1" applyProtection="1">
      <alignment horizontal="center"/>
      <protection/>
    </xf>
    <xf numFmtId="4" fontId="32" fillId="35" borderId="84" xfId="0" applyNumberFormat="1" applyFont="1" applyFill="1" applyBorder="1" applyAlignment="1" applyProtection="1">
      <alignment horizontal="right"/>
      <protection/>
    </xf>
    <xf numFmtId="4" fontId="32" fillId="35" borderId="85" xfId="0" applyNumberFormat="1" applyFont="1" applyFill="1" applyBorder="1" applyAlignment="1" applyProtection="1">
      <alignment horizontal="right"/>
      <protection/>
    </xf>
    <xf numFmtId="0" fontId="7" fillId="0" borderId="88" xfId="0" applyFont="1" applyBorder="1" applyAlignment="1" applyProtection="1">
      <alignment/>
      <protection/>
    </xf>
    <xf numFmtId="0" fontId="7" fillId="0" borderId="89" xfId="0" applyFont="1" applyBorder="1" applyAlignment="1" applyProtection="1">
      <alignment/>
      <protection/>
    </xf>
    <xf numFmtId="0" fontId="7" fillId="0" borderId="90" xfId="0" applyFont="1" applyBorder="1" applyAlignment="1" applyProtection="1">
      <alignment/>
      <protection/>
    </xf>
    <xf numFmtId="3" fontId="7" fillId="0" borderId="91" xfId="0" applyNumberFormat="1" applyFont="1" applyBorder="1" applyAlignment="1" applyProtection="1">
      <alignment horizontal="right"/>
      <protection/>
    </xf>
    <xf numFmtId="181" fontId="7" fillId="0" borderId="58" xfId="0" applyNumberFormat="1" applyFont="1" applyBorder="1" applyAlignment="1" applyProtection="1">
      <alignment horizontal="right"/>
      <protection/>
    </xf>
    <xf numFmtId="3" fontId="7" fillId="0" borderId="92" xfId="0" applyNumberFormat="1" applyFont="1" applyBorder="1" applyAlignment="1" applyProtection="1">
      <alignment horizontal="right"/>
      <protection/>
    </xf>
    <xf numFmtId="4" fontId="7" fillId="0" borderId="89" xfId="0" applyNumberFormat="1" applyFont="1" applyBorder="1" applyAlignment="1" applyProtection="1">
      <alignment horizontal="right"/>
      <protection/>
    </xf>
    <xf numFmtId="3" fontId="7" fillId="0" borderId="90" xfId="0" applyNumberFormat="1" applyFont="1" applyBorder="1" applyAlignment="1" applyProtection="1">
      <alignment horizontal="right"/>
      <protection/>
    </xf>
    <xf numFmtId="0" fontId="0" fillId="35" borderId="93" xfId="0" applyFill="1" applyBorder="1" applyAlignment="1" applyProtection="1">
      <alignment/>
      <protection/>
    </xf>
    <xf numFmtId="0" fontId="11" fillId="35" borderId="94" xfId="0" applyFont="1" applyFill="1" applyBorder="1" applyAlignment="1" applyProtection="1">
      <alignment/>
      <protection/>
    </xf>
    <xf numFmtId="0" fontId="0" fillId="35" borderId="94" xfId="0" applyFill="1" applyBorder="1" applyAlignment="1" applyProtection="1">
      <alignment/>
      <protection/>
    </xf>
    <xf numFmtId="4" fontId="0" fillId="35" borderId="95" xfId="0" applyNumberFormat="1" applyFill="1" applyBorder="1" applyAlignment="1" applyProtection="1">
      <alignment/>
      <protection/>
    </xf>
    <xf numFmtId="4" fontId="0" fillId="35" borderId="93" xfId="0" applyNumberFormat="1" applyFill="1" applyBorder="1" applyAlignment="1" applyProtection="1">
      <alignment/>
      <protection/>
    </xf>
    <xf numFmtId="4" fontId="0" fillId="35" borderId="94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33" fillId="35" borderId="93" xfId="0" applyFont="1" applyFill="1" applyBorder="1" applyAlignment="1" applyProtection="1">
      <alignment/>
      <protection/>
    </xf>
    <xf numFmtId="0" fontId="33" fillId="35" borderId="94" xfId="0" applyFont="1" applyFill="1" applyBorder="1" applyAlignment="1" applyProtection="1">
      <alignment/>
      <protection/>
    </xf>
    <xf numFmtId="0" fontId="33" fillId="35" borderId="96" xfId="0" applyFont="1" applyFill="1" applyBorder="1" applyAlignment="1" applyProtection="1">
      <alignment/>
      <protection/>
    </xf>
    <xf numFmtId="0" fontId="0" fillId="0" borderId="93" xfId="0" applyFill="1" applyBorder="1" applyAlignment="1" applyProtection="1">
      <alignment/>
      <protection/>
    </xf>
    <xf numFmtId="0" fontId="11" fillId="0" borderId="94" xfId="0" applyFont="1" applyFill="1" applyBorder="1" applyAlignment="1" applyProtection="1">
      <alignment/>
      <protection/>
    </xf>
    <xf numFmtId="0" fontId="0" fillId="0" borderId="94" xfId="0" applyFill="1" applyBorder="1" applyAlignment="1" applyProtection="1">
      <alignment/>
      <protection/>
    </xf>
    <xf numFmtId="4" fontId="0" fillId="0" borderId="94" xfId="0" applyNumberForma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5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21" fillId="33" borderId="97" xfId="49" applyFont="1" applyFill="1" applyBorder="1" applyAlignment="1">
      <alignment horizontal="center" vertical="center" wrapText="1"/>
      <protection/>
    </xf>
    <xf numFmtId="0" fontId="21" fillId="33" borderId="98" xfId="49" applyFont="1" applyFill="1" applyBorder="1" applyAlignment="1">
      <alignment horizontal="center" vertical="center" wrapText="1"/>
      <protection/>
    </xf>
    <xf numFmtId="180" fontId="21" fillId="33" borderId="99" xfId="49" applyNumberFormat="1" applyFont="1" applyFill="1" applyBorder="1" applyAlignment="1">
      <alignment horizontal="center" vertical="center"/>
      <protection/>
    </xf>
    <xf numFmtId="180" fontId="21" fillId="33" borderId="100" xfId="49" applyNumberFormat="1" applyFont="1" applyFill="1" applyBorder="1" applyAlignment="1">
      <alignment horizontal="center" vertical="center"/>
      <protection/>
    </xf>
    <xf numFmtId="180" fontId="21" fillId="33" borderId="101" xfId="49" applyNumberFormat="1" applyFont="1" applyFill="1" applyBorder="1" applyAlignment="1">
      <alignment horizontal="center" vertical="center"/>
      <protection/>
    </xf>
    <xf numFmtId="180" fontId="21" fillId="33" borderId="102" xfId="49" applyNumberFormat="1" applyFont="1" applyFill="1" applyBorder="1" applyAlignment="1">
      <alignment horizontal="center" vertical="center"/>
      <protection/>
    </xf>
    <xf numFmtId="0" fontId="26" fillId="33" borderId="97" xfId="49" applyFont="1" applyFill="1" applyBorder="1" applyAlignment="1">
      <alignment horizontal="center" vertical="center"/>
      <protection/>
    </xf>
    <xf numFmtId="0" fontId="26" fillId="33" borderId="98" xfId="49" applyFont="1" applyFill="1" applyBorder="1" applyAlignment="1">
      <alignment horizontal="center" vertical="center"/>
      <protection/>
    </xf>
    <xf numFmtId="0" fontId="21" fillId="33" borderId="97" xfId="49" applyFont="1" applyFill="1" applyBorder="1" applyAlignment="1">
      <alignment horizontal="center" vertical="center"/>
      <protection/>
    </xf>
    <xf numFmtId="0" fontId="21" fillId="33" borderId="98" xfId="49" applyFont="1" applyFill="1" applyBorder="1" applyAlignment="1">
      <alignment horizontal="center" vertical="center"/>
      <protection/>
    </xf>
    <xf numFmtId="0" fontId="7" fillId="0" borderId="103" xfId="48" applyBorder="1" applyAlignment="1">
      <alignment horizontal="center" shrinkToFit="1"/>
      <protection/>
    </xf>
    <xf numFmtId="0" fontId="7" fillId="0" borderId="69" xfId="48" applyBorder="1" applyAlignment="1">
      <alignment horizontal="center" shrinkToFit="1"/>
      <protection/>
    </xf>
    <xf numFmtId="0" fontId="7" fillId="0" borderId="104" xfId="48" applyBorder="1" applyAlignment="1">
      <alignment horizontal="center" shrinkToFit="1"/>
      <protection/>
    </xf>
    <xf numFmtId="0" fontId="7" fillId="0" borderId="105" xfId="48" applyFont="1" applyBorder="1" applyAlignment="1">
      <alignment horizontal="center"/>
      <protection/>
    </xf>
    <xf numFmtId="0" fontId="7" fillId="0" borderId="106" xfId="48" applyFont="1" applyBorder="1" applyAlignment="1">
      <alignment horizontal="center"/>
      <protection/>
    </xf>
    <xf numFmtId="0" fontId="7" fillId="0" borderId="107" xfId="48" applyFont="1" applyBorder="1" applyAlignment="1">
      <alignment horizontal="center"/>
      <protection/>
    </xf>
    <xf numFmtId="0" fontId="7" fillId="0" borderId="108" xfId="48" applyFont="1" applyBorder="1" applyAlignment="1">
      <alignment horizontal="center"/>
      <protection/>
    </xf>
    <xf numFmtId="0" fontId="7" fillId="0" borderId="103" xfId="48" applyFont="1" applyBorder="1" applyAlignment="1">
      <alignment horizontal="left"/>
      <protection/>
    </xf>
    <xf numFmtId="0" fontId="7" fillId="0" borderId="69" xfId="48" applyFont="1" applyBorder="1" applyAlignment="1">
      <alignment horizontal="left"/>
      <protection/>
    </xf>
    <xf numFmtId="0" fontId="7" fillId="0" borderId="104" xfId="48" applyFont="1" applyBorder="1" applyAlignment="1">
      <alignment horizontal="left"/>
      <protection/>
    </xf>
    <xf numFmtId="3" fontId="11" fillId="35" borderId="94" xfId="0" applyNumberFormat="1" applyFont="1" applyFill="1" applyBorder="1" applyAlignment="1" applyProtection="1">
      <alignment horizontal="right"/>
      <protection/>
    </xf>
    <xf numFmtId="3" fontId="11" fillId="35" borderId="95" xfId="0" applyNumberFormat="1" applyFont="1" applyFill="1" applyBorder="1" applyAlignment="1" applyProtection="1">
      <alignment horizontal="right"/>
      <protection/>
    </xf>
    <xf numFmtId="176" fontId="33" fillId="35" borderId="109" xfId="0" applyNumberFormat="1" applyFont="1" applyFill="1" applyBorder="1" applyAlignment="1" applyProtection="1">
      <alignment horizontal="right" indent="2"/>
      <protection/>
    </xf>
    <xf numFmtId="176" fontId="33" fillId="35" borderId="95" xfId="0" applyNumberFormat="1" applyFont="1" applyFill="1" applyBorder="1" applyAlignment="1" applyProtection="1">
      <alignment horizontal="right" indent="2"/>
      <protection/>
    </xf>
    <xf numFmtId="0" fontId="28" fillId="0" borderId="0" xfId="48" applyFont="1" applyAlignment="1">
      <alignment horizontal="center"/>
      <protection/>
    </xf>
    <xf numFmtId="49" fontId="7" fillId="0" borderId="107" xfId="48" applyNumberFormat="1" applyFont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 2 2 2" xfId="47"/>
    <cellStyle name="normální_POL.XLS" xfId="48"/>
    <cellStyle name="normální_SABLONY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MBL-JAS\common\Stavby\M454%20-%20RD%20Nev&#237;m,%20Kupkova\POLO&#381;KOV&#201;%20ROZPO&#268;TY\Polo&#382;kov&#253;%20rozpo&#269;et%20-rekonstrukce%20objektu-%20Rev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MBL-JAS\common\MBL\Stavby\M001%20-%20M467\M401%20-%20M450\M446%20-%20Pension%20Dale&#353;ice\PD\PD%20ZTI\ZTI%20-%20slep&#25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 001 -Výplně otvorů"/>
      <sheetName val="Pol 002 - Zateplení objektu"/>
      <sheetName val="Pol 003 - Plochá střecha"/>
      <sheetName val="TČ"/>
      <sheetName val="OSVĚTLENÍ"/>
      <sheetName val="OT + ROZVODY"/>
      <sheetName val="1.PP"/>
      <sheetName val="1.NP"/>
      <sheetName val="2.NP"/>
      <sheetName val="3.NP"/>
      <sheetName val="Zateplení - ulice"/>
      <sheetName val="Zateplení - dvorek"/>
      <sheetName val="Zateplení - 1.PP"/>
      <sheetName val="Střešní plášť"/>
    </sheetNames>
    <sheetDataSet>
      <sheetData sheetId="0">
        <row r="5">
          <cell r="P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1</v>
          </cell>
          <cell r="C5" t="str">
            <v>Nabídka</v>
          </cell>
        </row>
        <row r="7">
          <cell r="A7" t="str">
            <v>23045</v>
          </cell>
          <cell r="C7" t="str">
            <v>Dalešice, Penzion ZTI</v>
          </cell>
        </row>
      </sheetData>
      <sheetData sheetId="1">
        <row r="1">
          <cell r="H1">
            <v>1</v>
          </cell>
        </row>
        <row r="2">
          <cell r="G2" t="str">
            <v>Kopie - ZTI</v>
          </cell>
        </row>
      </sheetData>
      <sheetData sheetId="2">
        <row r="7">
          <cell r="B7" t="str">
            <v>721</v>
          </cell>
          <cell r="C7" t="str">
            <v>Vnitřní kanalizace</v>
          </cell>
        </row>
        <row r="20"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</row>
        <row r="21">
          <cell r="B21" t="str">
            <v>722</v>
          </cell>
          <cell r="C21" t="str">
            <v>Vnitřní vodovod</v>
          </cell>
        </row>
        <row r="53"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</row>
        <row r="54">
          <cell r="B54" t="str">
            <v>724</v>
          </cell>
          <cell r="C54" t="str">
            <v>Strojní vybavení</v>
          </cell>
        </row>
        <row r="57"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</row>
        <row r="58">
          <cell r="B58" t="str">
            <v>725</v>
          </cell>
          <cell r="C58" t="str">
            <v>Zařizovací předměty</v>
          </cell>
        </row>
        <row r="93"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</row>
        <row r="94">
          <cell r="B94" t="str">
            <v>799</v>
          </cell>
          <cell r="C94" t="str">
            <v>Vystrojení jímky na dešť.vodu</v>
          </cell>
        </row>
        <row r="103"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GridLines="0" zoomScalePageLayoutView="0" workbookViewId="0" topLeftCell="A7">
      <selection activeCell="W52" sqref="W5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1" customWidth="1"/>
  </cols>
  <sheetData>
    <row r="1" spans="1:19" s="2" customFormat="1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16.5" customHeight="1">
      <c r="A5" s="16"/>
      <c r="B5" s="17" t="s">
        <v>1</v>
      </c>
      <c r="C5" s="17"/>
      <c r="D5" s="17"/>
      <c r="E5" s="136"/>
      <c r="F5" s="19"/>
      <c r="G5" s="19"/>
      <c r="H5" s="19"/>
      <c r="I5" s="19"/>
      <c r="J5" s="20"/>
      <c r="K5" s="17"/>
      <c r="L5" s="17"/>
      <c r="M5" s="17"/>
      <c r="N5" s="17"/>
      <c r="O5" s="17" t="s">
        <v>2</v>
      </c>
      <c r="P5" s="18" t="s">
        <v>3</v>
      </c>
      <c r="Q5" s="21"/>
      <c r="R5" s="20"/>
      <c r="S5" s="22"/>
    </row>
    <row r="6" spans="1:19" s="2" customFormat="1" ht="18.75" customHeight="1" hidden="1">
      <c r="A6" s="16"/>
      <c r="B6" s="17" t="s">
        <v>4</v>
      </c>
      <c r="C6" s="17"/>
      <c r="D6" s="17"/>
      <c r="E6" s="23" t="s">
        <v>5</v>
      </c>
      <c r="F6" s="17"/>
      <c r="G6" s="17"/>
      <c r="H6" s="17"/>
      <c r="I6" s="17"/>
      <c r="J6" s="24"/>
      <c r="K6" s="17"/>
      <c r="L6" s="17"/>
      <c r="M6" s="17"/>
      <c r="N6" s="17"/>
      <c r="O6" s="17"/>
      <c r="P6" s="25"/>
      <c r="Q6" s="26"/>
      <c r="R6" s="24"/>
      <c r="S6" s="22"/>
    </row>
    <row r="7" spans="1:19" s="2" customFormat="1" ht="18.75" customHeight="1">
      <c r="A7" s="16"/>
      <c r="B7" s="17" t="s">
        <v>6</v>
      </c>
      <c r="C7" s="17"/>
      <c r="D7" s="17"/>
      <c r="E7" s="139"/>
      <c r="F7" s="17"/>
      <c r="G7" s="17"/>
      <c r="H7" s="17"/>
      <c r="I7" s="17"/>
      <c r="J7" s="24"/>
      <c r="K7" s="17"/>
      <c r="L7" s="17"/>
      <c r="M7" s="17"/>
      <c r="N7" s="17"/>
      <c r="O7" s="17" t="s">
        <v>7</v>
      </c>
      <c r="P7" s="23"/>
      <c r="Q7" s="26"/>
      <c r="R7" s="24"/>
      <c r="S7" s="22"/>
    </row>
    <row r="8" spans="1:19" s="2" customFormat="1" ht="18.75" customHeight="1" hidden="1">
      <c r="A8" s="16"/>
      <c r="B8" s="17" t="s">
        <v>8</v>
      </c>
      <c r="C8" s="17"/>
      <c r="D8" s="17"/>
      <c r="E8" s="27" t="s">
        <v>3</v>
      </c>
      <c r="F8" s="17"/>
      <c r="G8" s="17"/>
      <c r="H8" s="17"/>
      <c r="I8" s="17"/>
      <c r="J8" s="24"/>
      <c r="K8" s="17"/>
      <c r="L8" s="17"/>
      <c r="M8" s="17"/>
      <c r="N8" s="17"/>
      <c r="O8" s="17"/>
      <c r="P8" s="25"/>
      <c r="Q8" s="26"/>
      <c r="R8" s="24"/>
      <c r="S8" s="22"/>
    </row>
    <row r="9" spans="1:19" s="2" customFormat="1" ht="18.75" customHeight="1">
      <c r="A9" s="16"/>
      <c r="B9" s="17" t="s">
        <v>9</v>
      </c>
      <c r="C9" s="17"/>
      <c r="D9" s="17"/>
      <c r="E9" s="28" t="s">
        <v>3</v>
      </c>
      <c r="F9" s="29"/>
      <c r="G9" s="29"/>
      <c r="H9" s="29"/>
      <c r="I9" s="29"/>
      <c r="J9" s="30"/>
      <c r="K9" s="17"/>
      <c r="L9" s="17"/>
      <c r="M9" s="17"/>
      <c r="N9" s="17"/>
      <c r="O9" s="17" t="s">
        <v>10</v>
      </c>
      <c r="P9" s="31"/>
      <c r="Q9" s="32"/>
      <c r="R9" s="30"/>
      <c r="S9" s="22"/>
    </row>
    <row r="10" spans="1:19" s="2" customFormat="1" ht="18.75" customHeight="1" hidden="1">
      <c r="A10" s="16"/>
      <c r="B10" s="17" t="s">
        <v>11</v>
      </c>
      <c r="C10" s="17"/>
      <c r="D10" s="17"/>
      <c r="E10" s="33" t="s">
        <v>3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s="2" customFormat="1" ht="18.75" customHeight="1" hidden="1">
      <c r="A11" s="16"/>
      <c r="B11" s="17" t="s">
        <v>12</v>
      </c>
      <c r="C11" s="17"/>
      <c r="D11" s="17"/>
      <c r="E11" s="33" t="s">
        <v>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s="2" customFormat="1" ht="18.75" customHeight="1" hidden="1">
      <c r="A12" s="16"/>
      <c r="B12" s="17" t="s">
        <v>13</v>
      </c>
      <c r="C12" s="17"/>
      <c r="D12" s="17"/>
      <c r="E12" s="33" t="s">
        <v>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s="2" customFormat="1" ht="18.75" customHeight="1" hidden="1">
      <c r="A13" s="16"/>
      <c r="B13" s="17"/>
      <c r="C13" s="17"/>
      <c r="D13" s="17"/>
      <c r="E13" s="33" t="s">
        <v>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s="2" customFormat="1" ht="18.75" customHeight="1" hidden="1">
      <c r="A14" s="16"/>
      <c r="B14" s="17"/>
      <c r="C14" s="17"/>
      <c r="D14" s="17"/>
      <c r="E14" s="33" t="s">
        <v>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s="2" customFormat="1" ht="18.75" customHeight="1" hidden="1">
      <c r="A15" s="16"/>
      <c r="B15" s="17"/>
      <c r="C15" s="17"/>
      <c r="D15" s="17"/>
      <c r="E15" s="33" t="s">
        <v>3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s="2" customFormat="1" ht="18.75" customHeight="1" hidden="1">
      <c r="A16" s="16"/>
      <c r="B16" s="17"/>
      <c r="C16" s="17"/>
      <c r="D16" s="17"/>
      <c r="E16" s="33" t="s">
        <v>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s="2" customFormat="1" ht="18.75" customHeight="1" hidden="1">
      <c r="A17" s="16"/>
      <c r="B17" s="17"/>
      <c r="C17" s="17"/>
      <c r="D17" s="17"/>
      <c r="E17" s="33" t="s">
        <v>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s="2" customFormat="1" ht="18.75" customHeight="1" hidden="1">
      <c r="A18" s="16"/>
      <c r="B18" s="17"/>
      <c r="C18" s="17"/>
      <c r="D18" s="17"/>
      <c r="E18" s="33" t="s">
        <v>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s="2" customFormat="1" ht="18.75" customHeight="1" hidden="1">
      <c r="A19" s="16"/>
      <c r="B19" s="17"/>
      <c r="C19" s="17"/>
      <c r="D19" s="17"/>
      <c r="E19" s="33" t="s">
        <v>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s="2" customFormat="1" ht="18.75" customHeight="1" hidden="1">
      <c r="A20" s="16"/>
      <c r="B20" s="17"/>
      <c r="C20" s="17"/>
      <c r="D20" s="17"/>
      <c r="E20" s="33" t="s">
        <v>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s="2" customFormat="1" ht="18.75" customHeight="1" hidden="1">
      <c r="A21" s="16"/>
      <c r="B21" s="17"/>
      <c r="C21" s="17"/>
      <c r="D21" s="17"/>
      <c r="E21" s="33" t="s">
        <v>3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s="2" customFormat="1" ht="18.75" customHeight="1" hidden="1">
      <c r="A22" s="16"/>
      <c r="B22" s="17"/>
      <c r="C22" s="17"/>
      <c r="D22" s="17"/>
      <c r="E22" s="33" t="s">
        <v>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s="2" customFormat="1" ht="18.75" customHeight="1" hidden="1">
      <c r="A23" s="16"/>
      <c r="B23" s="17"/>
      <c r="C23" s="17"/>
      <c r="D23" s="17"/>
      <c r="E23" s="33" t="s">
        <v>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s="2" customFormat="1" ht="18.75" customHeight="1" hidden="1">
      <c r="A24" s="16"/>
      <c r="B24" s="17"/>
      <c r="C24" s="17"/>
      <c r="D24" s="17"/>
      <c r="E24" s="33" t="s">
        <v>3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s="2" customFormat="1" ht="18.7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14</v>
      </c>
      <c r="P25" s="17" t="s">
        <v>15</v>
      </c>
      <c r="Q25" s="17"/>
      <c r="R25" s="17"/>
      <c r="S25" s="22"/>
    </row>
    <row r="26" spans="1:19" s="2" customFormat="1" ht="18.75" customHeight="1">
      <c r="A26" s="16"/>
      <c r="B26" s="17" t="s">
        <v>16</v>
      </c>
      <c r="C26" s="17"/>
      <c r="D26" s="17"/>
      <c r="E26" s="136"/>
      <c r="F26" s="19"/>
      <c r="G26" s="19"/>
      <c r="H26" s="19"/>
      <c r="I26" s="19"/>
      <c r="J26" s="20"/>
      <c r="K26" s="17"/>
      <c r="L26" s="17"/>
      <c r="M26" s="17"/>
      <c r="N26" s="17"/>
      <c r="O26" s="34"/>
      <c r="P26" s="35"/>
      <c r="Q26" s="36"/>
      <c r="R26" s="37"/>
      <c r="S26" s="22"/>
    </row>
    <row r="27" spans="1:19" s="2" customFormat="1" ht="18.75" customHeight="1">
      <c r="A27" s="16"/>
      <c r="B27" s="17" t="s">
        <v>17</v>
      </c>
      <c r="C27" s="17"/>
      <c r="D27" s="17"/>
      <c r="E27" s="23"/>
      <c r="F27" s="17"/>
      <c r="G27" s="17"/>
      <c r="H27" s="17"/>
      <c r="I27" s="17"/>
      <c r="J27" s="24"/>
      <c r="K27" s="17"/>
      <c r="L27" s="17"/>
      <c r="M27" s="17"/>
      <c r="N27" s="17"/>
      <c r="O27" s="34"/>
      <c r="P27" s="35"/>
      <c r="Q27" s="36"/>
      <c r="R27" s="37"/>
      <c r="S27" s="22"/>
    </row>
    <row r="28" spans="1:19" s="2" customFormat="1" ht="18.75" customHeight="1">
      <c r="A28" s="16"/>
      <c r="B28" s="17" t="s">
        <v>18</v>
      </c>
      <c r="C28" s="17"/>
      <c r="D28" s="17"/>
      <c r="E28" s="137"/>
      <c r="F28" s="17"/>
      <c r="G28" s="17"/>
      <c r="H28" s="17"/>
      <c r="I28" s="17"/>
      <c r="J28" s="24"/>
      <c r="K28" s="17"/>
      <c r="L28" s="17"/>
      <c r="M28" s="17"/>
      <c r="N28" s="17"/>
      <c r="O28" s="34"/>
      <c r="P28" s="35"/>
      <c r="Q28" s="36"/>
      <c r="R28" s="37"/>
      <c r="S28" s="22"/>
    </row>
    <row r="29" spans="1:19" s="2" customFormat="1" ht="18.75" customHeight="1">
      <c r="A29" s="16"/>
      <c r="B29" s="17"/>
      <c r="C29" s="17"/>
      <c r="D29" s="17"/>
      <c r="E29" s="31"/>
      <c r="F29" s="29"/>
      <c r="G29" s="29"/>
      <c r="H29" s="29"/>
      <c r="I29" s="29"/>
      <c r="J29" s="30"/>
      <c r="K29" s="17"/>
      <c r="L29" s="17"/>
      <c r="M29" s="17"/>
      <c r="N29" s="17"/>
      <c r="O29" s="26"/>
      <c r="P29" s="26"/>
      <c r="Q29" s="26"/>
      <c r="R29" s="17"/>
      <c r="S29" s="22"/>
    </row>
    <row r="30" spans="1:19" s="2" customFormat="1" ht="18.75" customHeight="1">
      <c r="A30" s="16"/>
      <c r="B30" s="17"/>
      <c r="C30" s="17"/>
      <c r="D30" s="17"/>
      <c r="E30" s="38" t="s">
        <v>19</v>
      </c>
      <c r="F30" s="17"/>
      <c r="G30" s="17" t="s">
        <v>20</v>
      </c>
      <c r="H30" s="17"/>
      <c r="I30" s="17"/>
      <c r="J30" s="17"/>
      <c r="K30" s="17"/>
      <c r="L30" s="17"/>
      <c r="M30" s="17"/>
      <c r="N30" s="17"/>
      <c r="O30" s="38" t="s">
        <v>21</v>
      </c>
      <c r="P30" s="26"/>
      <c r="Q30" s="26"/>
      <c r="R30" s="39"/>
      <c r="S30" s="22"/>
    </row>
    <row r="31" spans="1:19" s="2" customFormat="1" ht="18.75" customHeight="1">
      <c r="A31" s="16"/>
      <c r="B31" s="17"/>
      <c r="C31" s="17"/>
      <c r="D31" s="17"/>
      <c r="E31" s="34"/>
      <c r="F31" s="17"/>
      <c r="G31" s="35"/>
      <c r="H31" s="40"/>
      <c r="I31" s="41"/>
      <c r="J31" s="17"/>
      <c r="K31" s="17"/>
      <c r="L31" s="17"/>
      <c r="M31" s="17"/>
      <c r="N31" s="17"/>
      <c r="O31" s="138"/>
      <c r="P31" s="26"/>
      <c r="Q31" s="26"/>
      <c r="R31" s="42"/>
      <c r="S31" s="22"/>
    </row>
    <row r="32" spans="1:19" s="2" customFormat="1" ht="9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s="2" customFormat="1" ht="20.25" customHeight="1">
      <c r="A33" s="46"/>
      <c r="B33" s="47"/>
      <c r="C33" s="47"/>
      <c r="D33" s="47"/>
      <c r="E33" s="48" t="s">
        <v>22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s="2" customFormat="1" ht="21.75" customHeight="1">
      <c r="A34" s="50" t="s">
        <v>23</v>
      </c>
      <c r="B34" s="51"/>
      <c r="C34" s="51"/>
      <c r="D34" s="52"/>
      <c r="E34" s="53" t="s">
        <v>24</v>
      </c>
      <c r="F34" s="52"/>
      <c r="G34" s="53" t="s">
        <v>25</v>
      </c>
      <c r="H34" s="51"/>
      <c r="I34" s="52"/>
      <c r="J34" s="53" t="s">
        <v>26</v>
      </c>
      <c r="K34" s="51"/>
      <c r="L34" s="53" t="s">
        <v>27</v>
      </c>
      <c r="M34" s="51"/>
      <c r="N34" s="51"/>
      <c r="O34" s="52"/>
      <c r="P34" s="53" t="s">
        <v>28</v>
      </c>
      <c r="Q34" s="51"/>
      <c r="R34" s="51"/>
      <c r="S34" s="54"/>
    </row>
    <row r="35" spans="1:19" s="2" customFormat="1" ht="19.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s="2" customFormat="1" ht="20.25" customHeight="1">
      <c r="A36" s="46"/>
      <c r="B36" s="47"/>
      <c r="C36" s="47"/>
      <c r="D36" s="47"/>
      <c r="E36" s="48" t="s">
        <v>29</v>
      </c>
      <c r="F36" s="47"/>
      <c r="G36" s="47"/>
      <c r="H36" s="47"/>
      <c r="I36" s="47"/>
      <c r="J36" s="64" t="s">
        <v>30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s="2" customFormat="1" ht="19.5" customHeight="1">
      <c r="A37" s="65" t="s">
        <v>31</v>
      </c>
      <c r="B37" s="66"/>
      <c r="C37" s="67" t="s">
        <v>32</v>
      </c>
      <c r="D37" s="68"/>
      <c r="E37" s="68"/>
      <c r="F37" s="69"/>
      <c r="G37" s="65" t="s">
        <v>33</v>
      </c>
      <c r="H37" s="70"/>
      <c r="I37" s="67" t="s">
        <v>34</v>
      </c>
      <c r="J37" s="68"/>
      <c r="K37" s="68"/>
      <c r="L37" s="65" t="s">
        <v>35</v>
      </c>
      <c r="M37" s="70"/>
      <c r="N37" s="67" t="s">
        <v>36</v>
      </c>
      <c r="O37" s="68"/>
      <c r="P37" s="68"/>
      <c r="Q37" s="68"/>
      <c r="R37" s="68"/>
      <c r="S37" s="69"/>
    </row>
    <row r="38" spans="1:19" s="2" customFormat="1" ht="19.5" customHeight="1">
      <c r="A38" s="71">
        <v>1</v>
      </c>
      <c r="B38" s="72" t="s">
        <v>37</v>
      </c>
      <c r="C38" s="20"/>
      <c r="D38" s="73" t="s">
        <v>38</v>
      </c>
      <c r="E38" s="74">
        <v>0</v>
      </c>
      <c r="F38" s="75"/>
      <c r="G38" s="71">
        <v>8</v>
      </c>
      <c r="H38" s="76" t="s">
        <v>39</v>
      </c>
      <c r="I38" s="37"/>
      <c r="J38" s="77">
        <v>0</v>
      </c>
      <c r="K38" s="78"/>
      <c r="L38" s="71">
        <v>13</v>
      </c>
      <c r="M38" s="35" t="s">
        <v>40</v>
      </c>
      <c r="N38" s="40"/>
      <c r="O38" s="40"/>
      <c r="P38" s="79">
        <f>M49</f>
        <v>21</v>
      </c>
      <c r="Q38" s="80" t="s">
        <v>41</v>
      </c>
      <c r="R38" s="74">
        <v>0</v>
      </c>
      <c r="S38" s="75"/>
    </row>
    <row r="39" spans="1:19" s="2" customFormat="1" ht="19.5" customHeight="1">
      <c r="A39" s="71">
        <v>2</v>
      </c>
      <c r="B39" s="81"/>
      <c r="C39" s="30"/>
      <c r="D39" s="73" t="s">
        <v>42</v>
      </c>
      <c r="E39" s="74">
        <v>0</v>
      </c>
      <c r="F39" s="75"/>
      <c r="G39" s="71">
        <v>9</v>
      </c>
      <c r="H39" s="17" t="s">
        <v>43</v>
      </c>
      <c r="I39" s="73"/>
      <c r="J39" s="77">
        <v>0</v>
      </c>
      <c r="K39" s="78"/>
      <c r="L39" s="71">
        <v>14</v>
      </c>
      <c r="M39" s="35" t="s">
        <v>44</v>
      </c>
      <c r="N39" s="40"/>
      <c r="O39" s="40"/>
      <c r="P39" s="79">
        <f>M49</f>
        <v>21</v>
      </c>
      <c r="Q39" s="80" t="s">
        <v>41</v>
      </c>
      <c r="R39" s="74">
        <v>0</v>
      </c>
      <c r="S39" s="75"/>
    </row>
    <row r="40" spans="1:19" s="2" customFormat="1" ht="19.5" customHeight="1">
      <c r="A40" s="71">
        <v>3</v>
      </c>
      <c r="B40" s="72" t="s">
        <v>45</v>
      </c>
      <c r="C40" s="20"/>
      <c r="D40" s="73" t="s">
        <v>38</v>
      </c>
      <c r="E40" s="74">
        <v>0</v>
      </c>
      <c r="F40" s="75"/>
      <c r="G40" s="71">
        <v>10</v>
      </c>
      <c r="H40" s="76" t="s">
        <v>46</v>
      </c>
      <c r="I40" s="37"/>
      <c r="J40" s="77">
        <v>0</v>
      </c>
      <c r="K40" s="78"/>
      <c r="L40" s="71">
        <v>15</v>
      </c>
      <c r="M40" s="35" t="s">
        <v>47</v>
      </c>
      <c r="N40" s="40"/>
      <c r="O40" s="40"/>
      <c r="P40" s="79">
        <f>M49</f>
        <v>21</v>
      </c>
      <c r="Q40" s="80" t="s">
        <v>41</v>
      </c>
      <c r="R40" s="74">
        <v>0</v>
      </c>
      <c r="S40" s="75"/>
    </row>
    <row r="41" spans="1:19" s="2" customFormat="1" ht="19.5" customHeight="1">
      <c r="A41" s="71">
        <v>4</v>
      </c>
      <c r="B41" s="81"/>
      <c r="C41" s="30"/>
      <c r="D41" s="73" t="s">
        <v>42</v>
      </c>
      <c r="E41" s="74">
        <v>0</v>
      </c>
      <c r="F41" s="75"/>
      <c r="G41" s="71">
        <v>11</v>
      </c>
      <c r="H41" s="76"/>
      <c r="I41" s="37"/>
      <c r="J41" s="77">
        <v>0</v>
      </c>
      <c r="K41" s="78"/>
      <c r="L41" s="71">
        <v>16</v>
      </c>
      <c r="M41" s="35" t="s">
        <v>48</v>
      </c>
      <c r="N41" s="40"/>
      <c r="O41" s="40"/>
      <c r="P41" s="79">
        <f>M49</f>
        <v>21</v>
      </c>
      <c r="Q41" s="80" t="s">
        <v>41</v>
      </c>
      <c r="R41" s="74">
        <v>0</v>
      </c>
      <c r="S41" s="75"/>
    </row>
    <row r="42" spans="1:19" s="2" customFormat="1" ht="19.5" customHeight="1">
      <c r="A42" s="71">
        <v>5</v>
      </c>
      <c r="B42" s="72" t="s">
        <v>49</v>
      </c>
      <c r="C42" s="20"/>
      <c r="D42" s="73" t="s">
        <v>38</v>
      </c>
      <c r="E42" s="74">
        <v>0</v>
      </c>
      <c r="F42" s="75"/>
      <c r="G42" s="82"/>
      <c r="H42" s="40"/>
      <c r="I42" s="37"/>
      <c r="J42" s="83"/>
      <c r="K42" s="78"/>
      <c r="L42" s="71">
        <v>17</v>
      </c>
      <c r="M42" s="35" t="s">
        <v>50</v>
      </c>
      <c r="N42" s="40"/>
      <c r="O42" s="40"/>
      <c r="P42" s="79">
        <f>M49</f>
        <v>21</v>
      </c>
      <c r="Q42" s="80" t="s">
        <v>41</v>
      </c>
      <c r="R42" s="74">
        <v>0</v>
      </c>
      <c r="S42" s="75"/>
    </row>
    <row r="43" spans="1:19" s="2" customFormat="1" ht="19.5" customHeight="1">
      <c r="A43" s="71">
        <v>6</v>
      </c>
      <c r="B43" s="81"/>
      <c r="C43" s="30"/>
      <c r="D43" s="73" t="s">
        <v>42</v>
      </c>
      <c r="E43" s="74">
        <v>0</v>
      </c>
      <c r="F43" s="75"/>
      <c r="G43" s="82"/>
      <c r="H43" s="40"/>
      <c r="I43" s="37"/>
      <c r="J43" s="83"/>
      <c r="K43" s="78"/>
      <c r="L43" s="71">
        <v>18</v>
      </c>
      <c r="M43" s="76" t="s">
        <v>51</v>
      </c>
      <c r="N43" s="40"/>
      <c r="O43" s="40"/>
      <c r="P43" s="40"/>
      <c r="Q43" s="37"/>
      <c r="R43" s="74">
        <v>0</v>
      </c>
      <c r="S43" s="75"/>
    </row>
    <row r="44" spans="1:19" s="2" customFormat="1" ht="19.5" customHeight="1">
      <c r="A44" s="71">
        <v>7</v>
      </c>
      <c r="B44" s="84" t="s">
        <v>52</v>
      </c>
      <c r="C44" s="40"/>
      <c r="D44" s="37"/>
      <c r="E44" s="85">
        <v>0</v>
      </c>
      <c r="F44" s="49"/>
      <c r="G44" s="71">
        <v>12</v>
      </c>
      <c r="H44" s="84" t="s">
        <v>53</v>
      </c>
      <c r="I44" s="37"/>
      <c r="J44" s="86">
        <f>SUM(J38:J41)</f>
        <v>0</v>
      </c>
      <c r="K44" s="87"/>
      <c r="L44" s="71">
        <v>19</v>
      </c>
      <c r="M44" s="72" t="s">
        <v>54</v>
      </c>
      <c r="N44" s="19"/>
      <c r="O44" s="19"/>
      <c r="P44" s="19"/>
      <c r="Q44" s="88"/>
      <c r="R44" s="85">
        <v>0</v>
      </c>
      <c r="S44" s="49"/>
    </row>
    <row r="45" spans="1:19" s="2" customFormat="1" ht="19.5" customHeight="1">
      <c r="A45" s="89">
        <v>20</v>
      </c>
      <c r="B45" s="90" t="s">
        <v>55</v>
      </c>
      <c r="C45" s="91"/>
      <c r="D45" s="92"/>
      <c r="E45" s="93"/>
      <c r="F45" s="45"/>
      <c r="G45" s="89">
        <v>21</v>
      </c>
      <c r="H45" s="90" t="s">
        <v>56</v>
      </c>
      <c r="I45" s="92"/>
      <c r="J45" s="94">
        <v>0</v>
      </c>
      <c r="K45" s="95"/>
      <c r="L45" s="89">
        <v>22</v>
      </c>
      <c r="M45" s="90" t="s">
        <v>57</v>
      </c>
      <c r="N45" s="91"/>
      <c r="O45" s="91"/>
      <c r="P45" s="91"/>
      <c r="Q45" s="92"/>
      <c r="R45" s="93">
        <v>0</v>
      </c>
      <c r="S45" s="45"/>
    </row>
    <row r="46" spans="1:19" s="2" customFormat="1" ht="19.5" customHeight="1">
      <c r="A46" s="96" t="s">
        <v>17</v>
      </c>
      <c r="B46" s="14"/>
      <c r="C46" s="14"/>
      <c r="D46" s="14"/>
      <c r="E46" s="14"/>
      <c r="F46" s="97"/>
      <c r="G46" s="98"/>
      <c r="H46" s="14"/>
      <c r="I46" s="14"/>
      <c r="J46" s="14"/>
      <c r="K46" s="14"/>
      <c r="L46" s="65" t="s">
        <v>58</v>
      </c>
      <c r="M46" s="52"/>
      <c r="N46" s="67" t="s">
        <v>59</v>
      </c>
      <c r="O46" s="51"/>
      <c r="P46" s="51"/>
      <c r="Q46" s="51"/>
      <c r="R46" s="51"/>
      <c r="S46" s="54"/>
    </row>
    <row r="47" spans="1:19" s="2" customFormat="1" ht="19.5" customHeight="1">
      <c r="A47" s="16"/>
      <c r="B47" s="17"/>
      <c r="C47" s="17"/>
      <c r="D47" s="17"/>
      <c r="E47" s="17"/>
      <c r="F47" s="24"/>
      <c r="G47" s="99"/>
      <c r="H47" s="17"/>
      <c r="I47" s="17"/>
      <c r="J47" s="17"/>
      <c r="K47" s="17"/>
      <c r="L47" s="71">
        <v>23</v>
      </c>
      <c r="M47" s="76" t="s">
        <v>60</v>
      </c>
      <c r="N47" s="40"/>
      <c r="O47" s="40"/>
      <c r="P47" s="40"/>
      <c r="Q47" s="75"/>
      <c r="R47" s="85">
        <f>E44+J44+R44+E45+J45+R45</f>
        <v>0</v>
      </c>
      <c r="S47" s="49"/>
    </row>
    <row r="48" spans="1:19" s="2" customFormat="1" ht="19.5" customHeight="1">
      <c r="A48" s="100" t="s">
        <v>61</v>
      </c>
      <c r="B48" s="29"/>
      <c r="C48" s="29"/>
      <c r="D48" s="29"/>
      <c r="E48" s="29"/>
      <c r="F48" s="30"/>
      <c r="G48" s="101" t="s">
        <v>62</v>
      </c>
      <c r="H48" s="29"/>
      <c r="I48" s="29"/>
      <c r="J48" s="29"/>
      <c r="K48" s="29"/>
      <c r="L48" s="71">
        <v>24</v>
      </c>
      <c r="M48" s="102">
        <v>15</v>
      </c>
      <c r="N48" s="30" t="s">
        <v>41</v>
      </c>
      <c r="O48" s="103"/>
      <c r="P48" s="40" t="s">
        <v>63</v>
      </c>
      <c r="Q48" s="37"/>
      <c r="R48" s="104">
        <v>0</v>
      </c>
      <c r="S48" s="105"/>
    </row>
    <row r="49" spans="1:19" s="2" customFormat="1" ht="20.25" customHeight="1">
      <c r="A49" s="106" t="s">
        <v>16</v>
      </c>
      <c r="B49" s="19"/>
      <c r="C49" s="19"/>
      <c r="D49" s="19"/>
      <c r="E49" s="19"/>
      <c r="F49" s="20"/>
      <c r="G49" s="107"/>
      <c r="H49" s="19"/>
      <c r="I49" s="19"/>
      <c r="J49" s="19"/>
      <c r="K49" s="19"/>
      <c r="L49" s="71">
        <v>25</v>
      </c>
      <c r="M49" s="108">
        <v>21</v>
      </c>
      <c r="N49" s="37" t="s">
        <v>41</v>
      </c>
      <c r="O49" s="103"/>
      <c r="P49" s="40" t="s">
        <v>63</v>
      </c>
      <c r="Q49" s="37"/>
      <c r="R49" s="74" t="s">
        <v>41</v>
      </c>
      <c r="S49" s="75"/>
    </row>
    <row r="50" spans="1:19" s="2" customFormat="1" ht="20.25" customHeight="1">
      <c r="A50" s="16"/>
      <c r="B50" s="17"/>
      <c r="C50" s="17"/>
      <c r="D50" s="17"/>
      <c r="E50" s="17"/>
      <c r="F50" s="24"/>
      <c r="G50" s="99"/>
      <c r="H50" s="17"/>
      <c r="I50" s="17"/>
      <c r="J50" s="17"/>
      <c r="K50" s="17"/>
      <c r="L50" s="89">
        <v>26</v>
      </c>
      <c r="M50" s="109" t="s">
        <v>64</v>
      </c>
      <c r="N50" s="91"/>
      <c r="O50" s="91"/>
      <c r="P50" s="91"/>
      <c r="Q50" s="110"/>
      <c r="R50" s="111">
        <v>0</v>
      </c>
      <c r="S50" s="112"/>
    </row>
    <row r="51" spans="1:19" s="2" customFormat="1" ht="19.5" customHeight="1">
      <c r="A51" s="100" t="s">
        <v>61</v>
      </c>
      <c r="B51" s="29"/>
      <c r="C51" s="29"/>
      <c r="D51" s="29"/>
      <c r="E51" s="29"/>
      <c r="F51" s="30"/>
      <c r="G51" s="101" t="s">
        <v>62</v>
      </c>
      <c r="H51" s="29"/>
      <c r="I51" s="29"/>
      <c r="J51" s="29"/>
      <c r="K51" s="29"/>
      <c r="L51" s="65" t="s">
        <v>65</v>
      </c>
      <c r="M51" s="52"/>
      <c r="N51" s="67" t="s">
        <v>66</v>
      </c>
      <c r="O51" s="51"/>
      <c r="P51" s="51"/>
      <c r="Q51" s="51"/>
      <c r="R51" s="113"/>
      <c r="S51" s="54"/>
    </row>
    <row r="52" spans="1:19" s="2" customFormat="1" ht="20.25" customHeight="1">
      <c r="A52" s="106" t="s">
        <v>18</v>
      </c>
      <c r="B52" s="19"/>
      <c r="C52" s="19"/>
      <c r="D52" s="19"/>
      <c r="E52" s="19"/>
      <c r="F52" s="20"/>
      <c r="G52" s="107"/>
      <c r="H52" s="19"/>
      <c r="I52" s="19"/>
      <c r="J52" s="19"/>
      <c r="K52" s="19"/>
      <c r="L52" s="71">
        <v>27</v>
      </c>
      <c r="M52" s="76" t="s">
        <v>67</v>
      </c>
      <c r="N52" s="40"/>
      <c r="O52" s="40"/>
      <c r="P52" s="40"/>
      <c r="Q52" s="37"/>
      <c r="R52" s="74">
        <v>0</v>
      </c>
      <c r="S52" s="75"/>
    </row>
    <row r="53" spans="1:19" s="2" customFormat="1" ht="19.5" customHeight="1">
      <c r="A53" s="16"/>
      <c r="B53" s="17"/>
      <c r="C53" s="17"/>
      <c r="D53" s="17"/>
      <c r="E53" s="17"/>
      <c r="F53" s="24"/>
      <c r="G53" s="99"/>
      <c r="H53" s="17"/>
      <c r="I53" s="17"/>
      <c r="J53" s="17"/>
      <c r="K53" s="17"/>
      <c r="L53" s="71">
        <v>28</v>
      </c>
      <c r="M53" s="76" t="s">
        <v>68</v>
      </c>
      <c r="N53" s="40"/>
      <c r="O53" s="40"/>
      <c r="P53" s="40"/>
      <c r="Q53" s="37"/>
      <c r="R53" s="74">
        <v>0</v>
      </c>
      <c r="S53" s="75"/>
    </row>
    <row r="54" spans="1:19" s="2" customFormat="1" ht="19.5" customHeight="1">
      <c r="A54" s="114" t="s">
        <v>61</v>
      </c>
      <c r="B54" s="44"/>
      <c r="C54" s="44"/>
      <c r="D54" s="44"/>
      <c r="E54" s="44"/>
      <c r="F54" s="115"/>
      <c r="G54" s="116" t="s">
        <v>62</v>
      </c>
      <c r="H54" s="44"/>
      <c r="I54" s="44"/>
      <c r="J54" s="44"/>
      <c r="K54" s="44"/>
      <c r="L54" s="89">
        <v>29</v>
      </c>
      <c r="M54" s="90" t="s">
        <v>69</v>
      </c>
      <c r="N54" s="91"/>
      <c r="O54" s="91"/>
      <c r="P54" s="91"/>
      <c r="Q54" s="92"/>
      <c r="R54" s="58">
        <v>0</v>
      </c>
      <c r="S54" s="117"/>
    </row>
    <row r="61" ht="12.75" customHeight="1">
      <c r="R61" s="371"/>
    </row>
  </sheetData>
  <sheetProtection/>
  <printOptions horizontalCentered="1" verticalCentered="1"/>
  <pageMargins left="0.5905511811023623" right="0.5905511811023623" top="0.9055118110236221" bottom="0.9055118110236221" header="0" footer="0"/>
  <pageSetup fitToHeight="1" fitToWidth="1"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5.57421875" style="0" customWidth="1"/>
    <col min="2" max="2" width="4.421875" style="0" customWidth="1"/>
    <col min="3" max="3" width="4.7109375" style="0" customWidth="1"/>
    <col min="4" max="4" width="58.140625" style="0" customWidth="1"/>
    <col min="5" max="5" width="4.7109375" style="0" customWidth="1"/>
    <col min="6" max="6" width="9.8515625" style="0" customWidth="1"/>
    <col min="7" max="8" width="13.57421875" style="0" customWidth="1"/>
  </cols>
  <sheetData>
    <row r="1" spans="1:8" ht="18">
      <c r="A1" s="118" t="s">
        <v>70</v>
      </c>
      <c r="B1" s="125"/>
      <c r="C1" s="125"/>
      <c r="D1" s="125"/>
      <c r="E1" s="125"/>
      <c r="F1" s="125"/>
      <c r="G1" s="125"/>
      <c r="H1" s="125"/>
    </row>
    <row r="2" spans="1:8" ht="12.75">
      <c r="A2" s="119" t="s">
        <v>71</v>
      </c>
      <c r="B2" s="120"/>
      <c r="C2" s="135" t="s">
        <v>170</v>
      </c>
      <c r="D2" s="120"/>
      <c r="E2" s="120"/>
      <c r="F2" s="120"/>
      <c r="G2" s="120"/>
      <c r="H2" s="120"/>
    </row>
    <row r="3" spans="1:8" ht="12.75">
      <c r="A3" s="119" t="s">
        <v>72</v>
      </c>
      <c r="B3" s="120"/>
      <c r="C3" s="120"/>
      <c r="D3" s="120"/>
      <c r="E3" s="120"/>
      <c r="F3" s="120"/>
      <c r="G3" s="120"/>
      <c r="H3" s="120"/>
    </row>
    <row r="4" spans="1:8" ht="12.75">
      <c r="A4" s="119" t="s">
        <v>73</v>
      </c>
      <c r="B4" s="120"/>
      <c r="C4" s="120"/>
      <c r="D4" s="120"/>
      <c r="E4" s="120"/>
      <c r="F4" s="120"/>
      <c r="G4" s="120"/>
      <c r="H4" s="120"/>
    </row>
    <row r="5" spans="1:8" ht="12.75">
      <c r="A5" s="120" t="s">
        <v>79</v>
      </c>
      <c r="B5" s="120"/>
      <c r="C5" s="120" t="str">
        <f>'Krycí list'!P5</f>
        <v> </v>
      </c>
      <c r="D5" s="120"/>
      <c r="E5" s="120"/>
      <c r="F5" s="120"/>
      <c r="G5" s="120"/>
      <c r="H5" s="120"/>
    </row>
    <row r="6" spans="1:8" ht="12.75">
      <c r="A6" s="120"/>
      <c r="B6" s="120"/>
      <c r="C6" s="120"/>
      <c r="D6" s="120"/>
      <c r="E6" s="120"/>
      <c r="F6" s="120"/>
      <c r="G6" s="120"/>
      <c r="H6" s="120"/>
    </row>
    <row r="7" spans="1:8" ht="12.75">
      <c r="A7" s="135" t="s">
        <v>92</v>
      </c>
      <c r="B7" s="120"/>
      <c r="C7" s="135"/>
      <c r="D7" s="120"/>
      <c r="E7" s="120"/>
      <c r="F7" s="120"/>
      <c r="G7" s="120"/>
      <c r="H7" s="120"/>
    </row>
    <row r="8" spans="1:8" ht="12.75">
      <c r="A8" s="120" t="s">
        <v>74</v>
      </c>
      <c r="B8" s="120"/>
      <c r="C8" s="135"/>
      <c r="D8" s="120"/>
      <c r="E8" s="120"/>
      <c r="F8" s="120"/>
      <c r="G8" s="120"/>
      <c r="H8" s="120"/>
    </row>
    <row r="9" spans="1:8" ht="12.75">
      <c r="A9" s="120" t="s">
        <v>75</v>
      </c>
      <c r="B9" s="120"/>
      <c r="C9" s="188"/>
      <c r="D9" s="120"/>
      <c r="E9" s="120"/>
      <c r="F9" s="120"/>
      <c r="G9" s="120"/>
      <c r="H9" s="120"/>
    </row>
    <row r="10" spans="1:8" ht="12.75">
      <c r="A10" s="125"/>
      <c r="B10" s="125"/>
      <c r="C10" s="125"/>
      <c r="D10" s="125"/>
      <c r="E10" s="125"/>
      <c r="F10" s="125"/>
      <c r="G10" s="125"/>
      <c r="H10" s="125"/>
    </row>
    <row r="11" spans="1:8" ht="22.5">
      <c r="A11" s="133" t="s">
        <v>80</v>
      </c>
      <c r="B11" s="133" t="s">
        <v>81</v>
      </c>
      <c r="C11" s="133" t="s">
        <v>82</v>
      </c>
      <c r="D11" s="133" t="s">
        <v>76</v>
      </c>
      <c r="E11" s="133" t="s">
        <v>84</v>
      </c>
      <c r="F11" s="133" t="s">
        <v>85</v>
      </c>
      <c r="G11" s="133" t="s">
        <v>86</v>
      </c>
      <c r="H11" s="133" t="s">
        <v>77</v>
      </c>
    </row>
    <row r="12" spans="1:8" ht="12.75">
      <c r="A12" s="134">
        <v>1</v>
      </c>
      <c r="B12" s="134">
        <v>2</v>
      </c>
      <c r="C12" s="134">
        <v>3</v>
      </c>
      <c r="D12" s="134">
        <v>5</v>
      </c>
      <c r="E12" s="134">
        <v>6</v>
      </c>
      <c r="F12" s="134">
        <v>7</v>
      </c>
      <c r="G12" s="134">
        <v>8</v>
      </c>
      <c r="H12" s="134">
        <v>9</v>
      </c>
    </row>
    <row r="13" spans="1:8" ht="12.75">
      <c r="A13" s="132"/>
      <c r="B13" s="132"/>
      <c r="C13" s="132"/>
      <c r="D13" s="132"/>
      <c r="E13" s="132"/>
      <c r="F13" s="132"/>
      <c r="G13" s="132"/>
      <c r="H13" s="132"/>
    </row>
    <row r="14" spans="1:8" ht="12.75">
      <c r="A14" s="155"/>
      <c r="B14" s="156"/>
      <c r="C14" s="155"/>
      <c r="D14" s="155"/>
      <c r="E14" s="155"/>
      <c r="F14" s="155"/>
      <c r="G14" s="155"/>
      <c r="H14" s="157"/>
    </row>
    <row r="15" spans="4:9" ht="12.75">
      <c r="D15" s="380" t="s">
        <v>423</v>
      </c>
      <c r="E15" s="381"/>
      <c r="F15" s="381"/>
      <c r="G15" s="382"/>
      <c r="H15" s="382">
        <f>'Pol 001 - 1.PP'!I106</f>
        <v>0</v>
      </c>
      <c r="I15" s="150"/>
    </row>
    <row r="16" spans="4:9" ht="12.75">
      <c r="D16" s="380" t="s">
        <v>424</v>
      </c>
      <c r="E16" s="381"/>
      <c r="F16" s="381"/>
      <c r="G16" s="382"/>
      <c r="H16" s="382">
        <f>'Pol 002 -1.NP'!I159</f>
        <v>0</v>
      </c>
      <c r="I16" s="150"/>
    </row>
    <row r="17" spans="4:9" ht="12.75">
      <c r="D17" s="380" t="s">
        <v>425</v>
      </c>
      <c r="E17" s="381"/>
      <c r="F17" s="381"/>
      <c r="G17" s="382"/>
      <c r="H17" s="382">
        <f>'Pol 003 - 2.NP'!I195</f>
        <v>0</v>
      </c>
      <c r="I17" s="150"/>
    </row>
    <row r="18" spans="4:9" ht="12.75">
      <c r="D18" s="380" t="s">
        <v>426</v>
      </c>
      <c r="E18" s="381"/>
      <c r="F18" s="381"/>
      <c r="G18" s="382"/>
      <c r="H18" s="382">
        <f>'Pol 004 - Zateplení objektu'!I22</f>
        <v>0</v>
      </c>
      <c r="I18" s="150"/>
    </row>
    <row r="19" spans="4:9" ht="12.75">
      <c r="D19" s="380" t="s">
        <v>427</v>
      </c>
      <c r="E19" s="381"/>
      <c r="F19" s="381"/>
      <c r="G19" s="382"/>
      <c r="H19" s="382">
        <v>0</v>
      </c>
      <c r="I19" s="150"/>
    </row>
    <row r="20" spans="4:9" ht="12.75">
      <c r="D20" s="380" t="s">
        <v>428</v>
      </c>
      <c r="E20" s="381"/>
      <c r="F20" s="381"/>
      <c r="G20" s="382"/>
      <c r="H20" s="382">
        <f>'Pol. 006 Elektroinstalace'!I122</f>
        <v>0</v>
      </c>
      <c r="I20" s="150"/>
    </row>
    <row r="21" spans="4:9" ht="12.75">
      <c r="D21" s="380" t="s">
        <v>429</v>
      </c>
      <c r="E21" s="381"/>
      <c r="F21" s="381"/>
      <c r="G21" s="382"/>
      <c r="H21" s="382">
        <v>0</v>
      </c>
      <c r="I21" s="150"/>
    </row>
    <row r="22" spans="4:9" ht="12.75">
      <c r="D22" s="380" t="s">
        <v>718</v>
      </c>
      <c r="E22" s="381"/>
      <c r="F22" s="381"/>
      <c r="G22" s="382"/>
      <c r="H22" s="382">
        <v>0</v>
      </c>
      <c r="I22" s="150"/>
    </row>
    <row r="23" spans="4:9" ht="12.75">
      <c r="D23" s="380"/>
      <c r="E23" s="381"/>
      <c r="F23" s="381"/>
      <c r="G23" s="382"/>
      <c r="H23" s="382"/>
      <c r="I23" s="150"/>
    </row>
    <row r="24" spans="4:9" ht="15">
      <c r="D24" s="383" t="s">
        <v>213</v>
      </c>
      <c r="E24" s="150"/>
      <c r="F24" s="150"/>
      <c r="G24" s="384"/>
      <c r="H24" s="385">
        <f>SUM(H15:H21)</f>
        <v>0</v>
      </c>
      <c r="I24" s="150"/>
    </row>
    <row r="25" spans="4:8" ht="15">
      <c r="D25" s="191"/>
      <c r="G25" s="190"/>
      <c r="H25" s="189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5.57421875" style="0" customWidth="1"/>
    <col min="2" max="2" width="4.421875" style="0" customWidth="1"/>
    <col min="3" max="3" width="4.7109375" style="0" customWidth="1"/>
    <col min="4" max="4" width="12.7109375" style="0" customWidth="1"/>
    <col min="5" max="5" width="55.57421875" style="0" customWidth="1"/>
    <col min="6" max="6" width="6.57421875" style="0" customWidth="1"/>
    <col min="7" max="7" width="9.8515625" style="0" customWidth="1"/>
    <col min="8" max="8" width="9.7109375" style="0" customWidth="1"/>
    <col min="9" max="9" width="13.57421875" style="0" customWidth="1"/>
  </cols>
  <sheetData>
    <row r="1" spans="1:9" ht="18">
      <c r="A1" s="118" t="s">
        <v>78</v>
      </c>
      <c r="B1" s="125"/>
      <c r="C1" s="125"/>
      <c r="D1" s="125"/>
      <c r="E1" s="125"/>
      <c r="F1" s="125"/>
      <c r="G1" s="125"/>
      <c r="H1" s="125"/>
      <c r="I1" s="125"/>
    </row>
    <row r="2" spans="1:9" ht="12.75">
      <c r="A2" s="119" t="s">
        <v>71</v>
      </c>
      <c r="B2" s="120"/>
      <c r="C2" s="135" t="s">
        <v>170</v>
      </c>
      <c r="D2" s="120"/>
      <c r="E2" s="120"/>
      <c r="F2" s="120"/>
      <c r="G2" s="120"/>
      <c r="H2" s="120"/>
      <c r="I2" s="120"/>
    </row>
    <row r="3" spans="1:9" ht="12.75">
      <c r="A3" s="119" t="s">
        <v>72</v>
      </c>
      <c r="B3" s="120"/>
      <c r="C3" s="120"/>
      <c r="D3" s="120"/>
      <c r="E3" s="120"/>
      <c r="F3" s="120"/>
      <c r="G3" s="120"/>
      <c r="H3" s="120"/>
      <c r="I3" s="120"/>
    </row>
    <row r="4" spans="1:9" ht="12.75">
      <c r="A4" s="119" t="s">
        <v>73</v>
      </c>
      <c r="B4" s="120"/>
      <c r="C4" s="202" t="s">
        <v>450</v>
      </c>
      <c r="D4" s="120"/>
      <c r="E4" s="120"/>
      <c r="F4" s="120"/>
      <c r="G4" s="120"/>
      <c r="H4" s="120"/>
      <c r="I4" s="120"/>
    </row>
    <row r="5" spans="1:9" ht="12.75">
      <c r="A5" s="120" t="s">
        <v>79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</row>
    <row r="6" spans="1:9" ht="12.75">
      <c r="A6" s="120"/>
      <c r="B6" s="120"/>
      <c r="C6" s="120"/>
      <c r="D6" s="120"/>
      <c r="E6" s="120"/>
      <c r="F6" s="120"/>
      <c r="G6" s="120"/>
      <c r="H6" s="120"/>
      <c r="I6" s="120"/>
    </row>
    <row r="7" spans="1:9" ht="12.75">
      <c r="A7" s="135" t="s">
        <v>92</v>
      </c>
      <c r="B7" s="120"/>
      <c r="C7" s="135"/>
      <c r="D7" s="120"/>
      <c r="E7" s="120"/>
      <c r="F7" s="120"/>
      <c r="G7" s="120"/>
      <c r="H7" s="120"/>
      <c r="I7" s="120"/>
    </row>
    <row r="8" spans="1:9" ht="12.75">
      <c r="A8" s="120" t="s">
        <v>74</v>
      </c>
      <c r="B8" s="120"/>
      <c r="C8" s="135"/>
      <c r="D8" s="120"/>
      <c r="E8" s="120"/>
      <c r="F8" s="120"/>
      <c r="G8" s="120"/>
      <c r="H8" s="120"/>
      <c r="I8" s="120"/>
    </row>
    <row r="9" spans="1:9" ht="12.75">
      <c r="A9" s="120" t="s">
        <v>75</v>
      </c>
      <c r="B9" s="120"/>
      <c r="C9" s="386">
        <v>44871</v>
      </c>
      <c r="D9" s="386"/>
      <c r="E9" s="120"/>
      <c r="F9" s="120"/>
      <c r="G9" s="120"/>
      <c r="H9" s="120"/>
      <c r="I9" s="120"/>
    </row>
    <row r="10" spans="1:9" ht="12.75">
      <c r="A10" s="125"/>
      <c r="B10" s="125"/>
      <c r="C10" s="125"/>
      <c r="D10" s="125"/>
      <c r="E10" s="125"/>
      <c r="F10" s="125"/>
      <c r="G10" s="125"/>
      <c r="H10" s="125"/>
      <c r="I10" s="125"/>
    </row>
    <row r="11" spans="1:9" ht="22.5">
      <c r="A11" s="133" t="s">
        <v>80</v>
      </c>
      <c r="B11" s="133" t="s">
        <v>81</v>
      </c>
      <c r="C11" s="133" t="s">
        <v>82</v>
      </c>
      <c r="D11" s="133" t="s">
        <v>83</v>
      </c>
      <c r="E11" s="133" t="s">
        <v>76</v>
      </c>
      <c r="F11" s="133" t="s">
        <v>84</v>
      </c>
      <c r="G11" s="133" t="s">
        <v>85</v>
      </c>
      <c r="H11" s="133" t="s">
        <v>86</v>
      </c>
      <c r="I11" s="133" t="s">
        <v>77</v>
      </c>
    </row>
    <row r="12" spans="1:9" ht="12.75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4">
        <v>7</v>
      </c>
      <c r="H12" s="134">
        <v>8</v>
      </c>
      <c r="I12" s="134">
        <v>9</v>
      </c>
    </row>
    <row r="13" spans="1:9" ht="22.5" customHeight="1">
      <c r="A13" s="126"/>
      <c r="B13" s="127" t="s">
        <v>58</v>
      </c>
      <c r="C13" s="126"/>
      <c r="D13" s="126" t="s">
        <v>454</v>
      </c>
      <c r="E13" s="126" t="s">
        <v>450</v>
      </c>
      <c r="F13" s="126"/>
      <c r="G13" s="126"/>
      <c r="H13" s="126"/>
      <c r="I13" s="128">
        <f>SUM(I14+I16)</f>
        <v>0</v>
      </c>
    </row>
    <row r="14" spans="1:9" ht="22.5" customHeight="1">
      <c r="A14" s="160"/>
      <c r="B14" s="175" t="s">
        <v>58</v>
      </c>
      <c r="C14" s="160"/>
      <c r="D14" s="176">
        <v>1</v>
      </c>
      <c r="E14" s="176" t="s">
        <v>453</v>
      </c>
      <c r="F14" s="160"/>
      <c r="G14" s="160"/>
      <c r="H14" s="160"/>
      <c r="I14" s="185">
        <f>SUM(I15)</f>
        <v>0</v>
      </c>
    </row>
    <row r="15" spans="1:9" ht="12.75">
      <c r="A15" s="129">
        <v>8</v>
      </c>
      <c r="B15" s="129" t="s">
        <v>88</v>
      </c>
      <c r="C15" s="129" t="s">
        <v>90</v>
      </c>
      <c r="D15" s="167">
        <v>13254000</v>
      </c>
      <c r="E15" s="174" t="s">
        <v>451</v>
      </c>
      <c r="F15" s="172" t="s">
        <v>452</v>
      </c>
      <c r="G15" s="149">
        <v>1</v>
      </c>
      <c r="H15" s="158">
        <v>0</v>
      </c>
      <c r="I15" s="158">
        <f>G15*H15</f>
        <v>0</v>
      </c>
    </row>
    <row r="16" spans="1:9" ht="22.5" customHeight="1">
      <c r="A16" s="160"/>
      <c r="B16" s="175" t="s">
        <v>58</v>
      </c>
      <c r="C16" s="160"/>
      <c r="D16" s="176">
        <v>1</v>
      </c>
      <c r="E16" s="176" t="s">
        <v>40</v>
      </c>
      <c r="F16" s="160"/>
      <c r="G16" s="160"/>
      <c r="H16" s="160"/>
      <c r="I16" s="185">
        <f>SUM(I17)</f>
        <v>0</v>
      </c>
    </row>
    <row r="17" spans="1:9" ht="12.75">
      <c r="A17" s="129">
        <v>8</v>
      </c>
      <c r="B17" s="129" t="s">
        <v>88</v>
      </c>
      <c r="C17" s="129" t="s">
        <v>90</v>
      </c>
      <c r="D17" s="167">
        <v>13254000</v>
      </c>
      <c r="E17" s="146" t="s">
        <v>40</v>
      </c>
      <c r="F17" s="140" t="s">
        <v>452</v>
      </c>
      <c r="G17" s="149">
        <v>1</v>
      </c>
      <c r="H17" s="158">
        <v>0</v>
      </c>
      <c r="I17" s="131">
        <f>G17*H17</f>
        <v>0</v>
      </c>
    </row>
    <row r="19" spans="5:9" ht="15">
      <c r="E19" s="195" t="s">
        <v>241</v>
      </c>
      <c r="F19" s="196"/>
      <c r="G19" s="196"/>
      <c r="H19" s="196"/>
      <c r="I19" s="197">
        <f>SUM(I13)</f>
        <v>0</v>
      </c>
    </row>
  </sheetData>
  <sheetProtection/>
  <mergeCells count="1">
    <mergeCell ref="C9:D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PageLayoutView="0" workbookViewId="0" topLeftCell="A1">
      <selection activeCell="C9" sqref="C9:D9"/>
    </sheetView>
  </sheetViews>
  <sheetFormatPr defaultColWidth="9.140625" defaultRowHeight="12.75"/>
  <cols>
    <col min="1" max="1" width="5.57421875" style="150" customWidth="1"/>
    <col min="2" max="2" width="4.421875" style="150" customWidth="1"/>
    <col min="3" max="3" width="4.7109375" style="150" customWidth="1"/>
    <col min="4" max="4" width="12.7109375" style="150" customWidth="1"/>
    <col min="5" max="5" width="55.57421875" style="150" customWidth="1"/>
    <col min="6" max="6" width="4.7109375" style="150" customWidth="1"/>
    <col min="7" max="7" width="9.8515625" style="150" customWidth="1"/>
    <col min="8" max="8" width="9.7109375" style="150" customWidth="1"/>
    <col min="9" max="9" width="13.57421875" style="150" customWidth="1"/>
    <col min="10" max="16384" width="9.140625" style="150" customWidth="1"/>
  </cols>
  <sheetData>
    <row r="1" spans="1:9" ht="18">
      <c r="A1" s="204" t="s">
        <v>78</v>
      </c>
      <c r="B1" s="125"/>
      <c r="C1" s="125"/>
      <c r="D1" s="125"/>
      <c r="E1" s="125"/>
      <c r="F1" s="125"/>
      <c r="G1" s="125"/>
      <c r="H1" s="125"/>
      <c r="I1" s="125"/>
    </row>
    <row r="2" spans="1:9" ht="12.75">
      <c r="A2" s="119" t="s">
        <v>71</v>
      </c>
      <c r="B2" s="120"/>
      <c r="C2" s="120" t="s">
        <v>170</v>
      </c>
      <c r="D2" s="120"/>
      <c r="E2" s="120"/>
      <c r="F2" s="120"/>
      <c r="G2" s="120"/>
      <c r="H2" s="120"/>
      <c r="I2" s="120"/>
    </row>
    <row r="3" spans="1:9" ht="12.75">
      <c r="A3" s="119" t="s">
        <v>72</v>
      </c>
      <c r="B3" s="120"/>
      <c r="C3" s="120"/>
      <c r="D3" s="120"/>
      <c r="E3" s="120"/>
      <c r="F3" s="120"/>
      <c r="G3" s="120"/>
      <c r="H3" s="120"/>
      <c r="I3" s="120"/>
    </row>
    <row r="4" spans="1:9" ht="12.75">
      <c r="A4" s="119" t="s">
        <v>73</v>
      </c>
      <c r="B4" s="120"/>
      <c r="C4" s="202" t="s">
        <v>171</v>
      </c>
      <c r="D4" s="120"/>
      <c r="E4" s="120"/>
      <c r="F4" s="120"/>
      <c r="G4" s="120"/>
      <c r="H4" s="120"/>
      <c r="I4" s="120"/>
    </row>
    <row r="5" spans="1:9" ht="12.75">
      <c r="A5" s="120" t="s">
        <v>79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</row>
    <row r="6" spans="1:9" ht="12.75">
      <c r="A6" s="120"/>
      <c r="B6" s="120"/>
      <c r="C6" s="120"/>
      <c r="D6" s="120"/>
      <c r="E6" s="120"/>
      <c r="F6" s="120"/>
      <c r="G6" s="120"/>
      <c r="H6" s="120"/>
      <c r="I6" s="120"/>
    </row>
    <row r="7" spans="1:9" ht="12.75">
      <c r="A7" s="135" t="s">
        <v>92</v>
      </c>
      <c r="B7" s="120"/>
      <c r="C7" s="135"/>
      <c r="D7" s="120"/>
      <c r="E7" s="120"/>
      <c r="F7" s="120"/>
      <c r="G7" s="120"/>
      <c r="H7" s="120"/>
      <c r="I7" s="120"/>
    </row>
    <row r="8" spans="1:9" ht="12.75">
      <c r="A8" s="120" t="s">
        <v>74</v>
      </c>
      <c r="B8" s="120"/>
      <c r="C8" s="135"/>
      <c r="D8" s="120"/>
      <c r="E8" s="120"/>
      <c r="F8" s="120"/>
      <c r="G8" s="120"/>
      <c r="H8" s="120"/>
      <c r="I8" s="120"/>
    </row>
    <row r="9" spans="1:9" ht="12.75">
      <c r="A9" s="120" t="s">
        <v>75</v>
      </c>
      <c r="B9" s="120"/>
      <c r="C9" s="386"/>
      <c r="D9" s="386"/>
      <c r="E9" s="120"/>
      <c r="F9" s="120"/>
      <c r="G9" s="120"/>
      <c r="H9" s="120"/>
      <c r="I9" s="120"/>
    </row>
    <row r="10" spans="1:9" ht="12.75">
      <c r="A10" s="125"/>
      <c r="B10" s="125"/>
      <c r="C10" s="125"/>
      <c r="D10" s="125"/>
      <c r="E10" s="125"/>
      <c r="F10" s="125"/>
      <c r="G10" s="125"/>
      <c r="H10" s="125"/>
      <c r="I10" s="125"/>
    </row>
    <row r="11" spans="1:9" ht="22.5">
      <c r="A11" s="133" t="s">
        <v>80</v>
      </c>
      <c r="B11" s="133" t="s">
        <v>81</v>
      </c>
      <c r="C11" s="133" t="s">
        <v>82</v>
      </c>
      <c r="D11" s="133" t="s">
        <v>83</v>
      </c>
      <c r="E11" s="133" t="s">
        <v>76</v>
      </c>
      <c r="F11" s="133" t="s">
        <v>84</v>
      </c>
      <c r="G11" s="133" t="s">
        <v>85</v>
      </c>
      <c r="H11" s="133" t="s">
        <v>86</v>
      </c>
      <c r="I11" s="133" t="s">
        <v>77</v>
      </c>
    </row>
    <row r="12" spans="1:9" ht="12.75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4">
        <v>7</v>
      </c>
      <c r="H12" s="134">
        <v>8</v>
      </c>
      <c r="I12" s="134">
        <v>9</v>
      </c>
    </row>
    <row r="13" spans="1:9" ht="22.5" customHeight="1">
      <c r="A13" s="205"/>
      <c r="B13" s="206" t="s">
        <v>58</v>
      </c>
      <c r="C13" s="205"/>
      <c r="D13" s="205" t="s">
        <v>37</v>
      </c>
      <c r="E13" s="205" t="s">
        <v>87</v>
      </c>
      <c r="F13" s="205"/>
      <c r="G13" s="205"/>
      <c r="H13" s="205"/>
      <c r="I13" s="207">
        <f>I14+I27+I41+I44+I47+I61</f>
        <v>0</v>
      </c>
    </row>
    <row r="14" spans="1:9" ht="22.5" customHeight="1">
      <c r="A14" s="121"/>
      <c r="B14" s="209" t="s">
        <v>58</v>
      </c>
      <c r="C14" s="121"/>
      <c r="D14" s="121">
        <v>3</v>
      </c>
      <c r="E14" s="160" t="s">
        <v>101</v>
      </c>
      <c r="F14" s="160"/>
      <c r="G14" s="160"/>
      <c r="H14" s="160"/>
      <c r="I14" s="210">
        <f>SUM(I15:I26)</f>
        <v>0</v>
      </c>
    </row>
    <row r="15" spans="1:9" ht="22.5" customHeight="1">
      <c r="A15" s="140">
        <v>1</v>
      </c>
      <c r="B15" s="140" t="s">
        <v>88</v>
      </c>
      <c r="C15" s="140" t="s">
        <v>90</v>
      </c>
      <c r="D15" s="167">
        <v>310231055</v>
      </c>
      <c r="E15" s="215" t="s">
        <v>244</v>
      </c>
      <c r="F15" s="172" t="s">
        <v>89</v>
      </c>
      <c r="G15" s="165">
        <v>5.28</v>
      </c>
      <c r="H15" s="161">
        <v>0</v>
      </c>
      <c r="I15" s="161">
        <f>G15*H15</f>
        <v>0</v>
      </c>
    </row>
    <row r="16" spans="1:9" ht="22.5" customHeight="1">
      <c r="A16" s="121"/>
      <c r="B16" s="209"/>
      <c r="C16" s="121"/>
      <c r="D16" s="121"/>
      <c r="E16" s="183" t="s">
        <v>448</v>
      </c>
      <c r="F16" s="160"/>
      <c r="G16" s="168" t="s">
        <v>449</v>
      </c>
      <c r="H16" s="160"/>
      <c r="I16" s="210"/>
    </row>
    <row r="17" spans="1:9" ht="12.75" customHeight="1">
      <c r="A17" s="172">
        <v>2</v>
      </c>
      <c r="B17" s="172" t="s">
        <v>88</v>
      </c>
      <c r="C17" s="172" t="s">
        <v>90</v>
      </c>
      <c r="D17" s="167">
        <v>317168011</v>
      </c>
      <c r="E17" s="213" t="s">
        <v>226</v>
      </c>
      <c r="F17" s="172" t="s">
        <v>94</v>
      </c>
      <c r="G17" s="165">
        <v>1</v>
      </c>
      <c r="H17" s="161">
        <v>0</v>
      </c>
      <c r="I17" s="161">
        <f>G17*H17</f>
        <v>0</v>
      </c>
    </row>
    <row r="18" spans="1:9" ht="12.75" customHeight="1">
      <c r="A18" s="172"/>
      <c r="B18" s="172"/>
      <c r="C18" s="172"/>
      <c r="D18" s="167"/>
      <c r="E18" s="183" t="s">
        <v>180</v>
      </c>
      <c r="F18" s="172"/>
      <c r="G18" s="168" t="s">
        <v>177</v>
      </c>
      <c r="H18" s="161"/>
      <c r="I18" s="161"/>
    </row>
    <row r="19" spans="1:9" ht="12.75" customHeight="1">
      <c r="A19" s="172">
        <v>3</v>
      </c>
      <c r="B19" s="172" t="s">
        <v>88</v>
      </c>
      <c r="C19" s="172" t="s">
        <v>90</v>
      </c>
      <c r="D19" s="167">
        <v>317944321</v>
      </c>
      <c r="E19" s="213" t="s">
        <v>239</v>
      </c>
      <c r="F19" s="172" t="s">
        <v>98</v>
      </c>
      <c r="G19" s="165">
        <v>0.008</v>
      </c>
      <c r="H19" s="161">
        <v>0</v>
      </c>
      <c r="I19" s="161">
        <f>G19*H19</f>
        <v>0</v>
      </c>
    </row>
    <row r="20" spans="1:9" ht="12.75" customHeight="1">
      <c r="A20" s="172"/>
      <c r="B20" s="172"/>
      <c r="C20" s="172"/>
      <c r="D20" s="167"/>
      <c r="E20" s="183" t="s">
        <v>229</v>
      </c>
      <c r="F20" s="172"/>
      <c r="G20" s="168"/>
      <c r="H20" s="161"/>
      <c r="I20" s="161"/>
    </row>
    <row r="21" spans="1:9" ht="12.75" customHeight="1">
      <c r="A21" s="172">
        <v>4</v>
      </c>
      <c r="B21" s="172" t="s">
        <v>88</v>
      </c>
      <c r="C21" s="172" t="s">
        <v>90</v>
      </c>
      <c r="D21" s="167">
        <v>342244241</v>
      </c>
      <c r="E21" s="213" t="s">
        <v>240</v>
      </c>
      <c r="F21" s="172" t="s">
        <v>89</v>
      </c>
      <c r="G21" s="165">
        <v>10.574</v>
      </c>
      <c r="H21" s="161">
        <v>0</v>
      </c>
      <c r="I21" s="161">
        <f>G21*H21</f>
        <v>0</v>
      </c>
    </row>
    <row r="22" spans="1:9" ht="12.75" customHeight="1">
      <c r="A22" s="172"/>
      <c r="B22" s="172"/>
      <c r="C22" s="172"/>
      <c r="D22" s="167"/>
      <c r="E22" s="183" t="s">
        <v>178</v>
      </c>
      <c r="F22" s="172"/>
      <c r="G22" s="168">
        <v>10.574</v>
      </c>
      <c r="H22" s="161"/>
      <c r="I22" s="161"/>
    </row>
    <row r="23" spans="1:9" ht="12.75" customHeight="1">
      <c r="A23" s="172">
        <v>5</v>
      </c>
      <c r="B23" s="172" t="s">
        <v>88</v>
      </c>
      <c r="C23" s="172" t="s">
        <v>90</v>
      </c>
      <c r="D23" s="167">
        <v>342291121</v>
      </c>
      <c r="E23" s="213" t="s">
        <v>111</v>
      </c>
      <c r="F23" s="172" t="s">
        <v>95</v>
      </c>
      <c r="G23" s="165">
        <v>6</v>
      </c>
      <c r="H23" s="161">
        <v>0</v>
      </c>
      <c r="I23" s="161">
        <f>G23*H23</f>
        <v>0</v>
      </c>
    </row>
    <row r="24" spans="1:9" ht="12.75" customHeight="1">
      <c r="A24" s="172"/>
      <c r="B24" s="172"/>
      <c r="C24" s="172"/>
      <c r="D24" s="167"/>
      <c r="E24" s="183" t="s">
        <v>179</v>
      </c>
      <c r="F24" s="172"/>
      <c r="G24" s="168">
        <v>6</v>
      </c>
      <c r="H24" s="161"/>
      <c r="I24" s="161"/>
    </row>
    <row r="25" spans="1:9" ht="12.75" customHeight="1">
      <c r="A25" s="172">
        <v>6</v>
      </c>
      <c r="B25" s="172" t="s">
        <v>88</v>
      </c>
      <c r="C25" s="172" t="s">
        <v>90</v>
      </c>
      <c r="D25" s="167">
        <v>342291112</v>
      </c>
      <c r="E25" s="213" t="s">
        <v>112</v>
      </c>
      <c r="F25" s="172" t="s">
        <v>95</v>
      </c>
      <c r="G25" s="165">
        <v>4.05</v>
      </c>
      <c r="H25" s="161">
        <v>0</v>
      </c>
      <c r="I25" s="161">
        <f>G25*H25</f>
        <v>0</v>
      </c>
    </row>
    <row r="26" spans="1:9" ht="12.75" customHeight="1">
      <c r="A26" s="172"/>
      <c r="B26" s="172"/>
      <c r="C26" s="172"/>
      <c r="D26" s="167"/>
      <c r="E26" s="183" t="s">
        <v>181</v>
      </c>
      <c r="F26" s="172"/>
      <c r="G26" s="165">
        <v>4.05</v>
      </c>
      <c r="H26" s="161"/>
      <c r="I26" s="161"/>
    </row>
    <row r="27" spans="1:9" ht="22.5" customHeight="1">
      <c r="A27" s="160"/>
      <c r="B27" s="214" t="s">
        <v>58</v>
      </c>
      <c r="C27" s="160"/>
      <c r="D27" s="160">
        <v>6</v>
      </c>
      <c r="E27" s="160" t="s">
        <v>120</v>
      </c>
      <c r="F27" s="160"/>
      <c r="G27" s="160"/>
      <c r="H27" s="160"/>
      <c r="I27" s="210">
        <f>SUM(I28:I40)</f>
        <v>0</v>
      </c>
    </row>
    <row r="28" spans="1:9" ht="12.75" customHeight="1">
      <c r="A28" s="172">
        <v>7</v>
      </c>
      <c r="B28" s="172" t="s">
        <v>88</v>
      </c>
      <c r="C28" s="172" t="s">
        <v>90</v>
      </c>
      <c r="D28" s="167">
        <v>611131102</v>
      </c>
      <c r="E28" s="213" t="s">
        <v>220</v>
      </c>
      <c r="F28" s="172" t="s">
        <v>89</v>
      </c>
      <c r="G28" s="165">
        <v>102.381</v>
      </c>
      <c r="H28" s="161">
        <v>0</v>
      </c>
      <c r="I28" s="161">
        <f>G28*H28</f>
        <v>0</v>
      </c>
    </row>
    <row r="29" spans="1:9" ht="12.75" customHeight="1">
      <c r="A29" s="172">
        <v>8</v>
      </c>
      <c r="B29" s="172" t="s">
        <v>88</v>
      </c>
      <c r="C29" s="172" t="s">
        <v>90</v>
      </c>
      <c r="D29" s="167">
        <v>612131102</v>
      </c>
      <c r="E29" s="213" t="s">
        <v>221</v>
      </c>
      <c r="F29" s="172" t="s">
        <v>89</v>
      </c>
      <c r="G29" s="165">
        <v>400.198</v>
      </c>
      <c r="H29" s="161">
        <v>0</v>
      </c>
      <c r="I29" s="161">
        <f>G29*H29</f>
        <v>0</v>
      </c>
    </row>
    <row r="30" spans="1:9" ht="22.5" customHeight="1">
      <c r="A30" s="172">
        <v>9</v>
      </c>
      <c r="B30" s="172" t="s">
        <v>88</v>
      </c>
      <c r="C30" s="172" t="s">
        <v>90</v>
      </c>
      <c r="D30" s="167">
        <v>611321341</v>
      </c>
      <c r="E30" s="215" t="s">
        <v>219</v>
      </c>
      <c r="F30" s="172" t="s">
        <v>89</v>
      </c>
      <c r="G30" s="165">
        <v>102.381</v>
      </c>
      <c r="H30" s="161">
        <v>0</v>
      </c>
      <c r="I30" s="161">
        <f>G30*H30</f>
        <v>0</v>
      </c>
    </row>
    <row r="31" spans="1:9" ht="112.5">
      <c r="A31" s="160"/>
      <c r="B31" s="214"/>
      <c r="C31" s="160"/>
      <c r="D31" s="160"/>
      <c r="E31" s="183" t="s">
        <v>290</v>
      </c>
      <c r="F31" s="172"/>
      <c r="G31" s="168"/>
      <c r="H31" s="160"/>
      <c r="I31" s="210"/>
    </row>
    <row r="32" spans="1:9" ht="12.75" customHeight="1">
      <c r="A32" s="172">
        <v>10</v>
      </c>
      <c r="B32" s="172" t="s">
        <v>88</v>
      </c>
      <c r="C32" s="172" t="s">
        <v>90</v>
      </c>
      <c r="D32" s="167">
        <v>612321341</v>
      </c>
      <c r="E32" s="215" t="s">
        <v>230</v>
      </c>
      <c r="F32" s="172" t="s">
        <v>89</v>
      </c>
      <c r="G32" s="165">
        <v>400.198</v>
      </c>
      <c r="H32" s="161">
        <v>0</v>
      </c>
      <c r="I32" s="161">
        <f>G32*H32</f>
        <v>0</v>
      </c>
    </row>
    <row r="33" spans="1:9" ht="104.25" customHeight="1">
      <c r="A33" s="160"/>
      <c r="B33" s="214"/>
      <c r="C33" s="160"/>
      <c r="D33" s="160"/>
      <c r="E33" s="183" t="s">
        <v>288</v>
      </c>
      <c r="F33" s="172"/>
      <c r="G33" s="168" t="s">
        <v>289</v>
      </c>
      <c r="H33" s="160"/>
      <c r="I33" s="210"/>
    </row>
    <row r="34" spans="1:9" ht="13.5" customHeight="1">
      <c r="A34" s="172"/>
      <c r="B34" s="172"/>
      <c r="C34" s="172"/>
      <c r="D34" s="167"/>
      <c r="E34" s="183" t="s">
        <v>183</v>
      </c>
      <c r="F34" s="172"/>
      <c r="G34" s="168" t="s">
        <v>182</v>
      </c>
      <c r="H34" s="161"/>
      <c r="I34" s="161"/>
    </row>
    <row r="35" spans="1:9" ht="12.75" customHeight="1">
      <c r="A35" s="172">
        <v>11</v>
      </c>
      <c r="B35" s="172" t="s">
        <v>88</v>
      </c>
      <c r="C35" s="172" t="s">
        <v>90</v>
      </c>
      <c r="D35" s="167">
        <v>642942111</v>
      </c>
      <c r="E35" s="213" t="s">
        <v>121</v>
      </c>
      <c r="F35" s="172" t="s">
        <v>94</v>
      </c>
      <c r="G35" s="165">
        <v>1</v>
      </c>
      <c r="H35" s="161">
        <v>0</v>
      </c>
      <c r="I35" s="161">
        <f>G35*H35</f>
        <v>0</v>
      </c>
    </row>
    <row r="36" spans="1:9" ht="12.75" customHeight="1">
      <c r="A36" s="172"/>
      <c r="B36" s="172"/>
      <c r="C36" s="172"/>
      <c r="D36" s="167"/>
      <c r="E36" s="183" t="s">
        <v>180</v>
      </c>
      <c r="F36" s="172"/>
      <c r="G36" s="165"/>
      <c r="H36" s="161"/>
      <c r="I36" s="161"/>
    </row>
    <row r="37" spans="1:9" ht="12.75" customHeight="1">
      <c r="A37" s="172">
        <v>12</v>
      </c>
      <c r="B37" s="172" t="s">
        <v>88</v>
      </c>
      <c r="C37" s="172" t="s">
        <v>90</v>
      </c>
      <c r="D37" s="167">
        <v>642944121</v>
      </c>
      <c r="E37" s="213" t="s">
        <v>175</v>
      </c>
      <c r="F37" s="172" t="s">
        <v>94</v>
      </c>
      <c r="G37" s="165">
        <v>4</v>
      </c>
      <c r="H37" s="161">
        <v>0</v>
      </c>
      <c r="I37" s="161">
        <f>G37*H37</f>
        <v>0</v>
      </c>
    </row>
    <row r="38" spans="1:9" ht="22.5">
      <c r="A38" s="172"/>
      <c r="B38" s="172"/>
      <c r="C38" s="172"/>
      <c r="D38" s="167"/>
      <c r="E38" s="183" t="s">
        <v>222</v>
      </c>
      <c r="F38" s="172"/>
      <c r="G38" s="165"/>
      <c r="H38" s="161"/>
      <c r="I38" s="161"/>
    </row>
    <row r="39" spans="1:9" ht="22.5" customHeight="1">
      <c r="A39" s="172">
        <v>13</v>
      </c>
      <c r="B39" s="172" t="s">
        <v>88</v>
      </c>
      <c r="C39" s="172" t="s">
        <v>90</v>
      </c>
      <c r="D39" s="167">
        <v>55331563</v>
      </c>
      <c r="E39" s="215" t="s">
        <v>176</v>
      </c>
      <c r="F39" s="172" t="s">
        <v>94</v>
      </c>
      <c r="G39" s="165">
        <v>1</v>
      </c>
      <c r="H39" s="161">
        <v>0</v>
      </c>
      <c r="I39" s="161">
        <f>G39*H39</f>
        <v>0</v>
      </c>
    </row>
    <row r="40" spans="1:9" ht="22.5" customHeight="1">
      <c r="A40" s="172">
        <v>14</v>
      </c>
      <c r="B40" s="172" t="s">
        <v>88</v>
      </c>
      <c r="C40" s="172" t="s">
        <v>90</v>
      </c>
      <c r="D40" s="167">
        <v>55331487</v>
      </c>
      <c r="E40" s="215" t="s">
        <v>455</v>
      </c>
      <c r="F40" s="172" t="s">
        <v>94</v>
      </c>
      <c r="G40" s="165">
        <v>4</v>
      </c>
      <c r="H40" s="161">
        <v>0</v>
      </c>
      <c r="I40" s="161">
        <f>G40*H40</f>
        <v>0</v>
      </c>
    </row>
    <row r="41" spans="1:9" ht="22.5" customHeight="1">
      <c r="A41" s="160"/>
      <c r="B41" s="214" t="s">
        <v>58</v>
      </c>
      <c r="C41" s="160"/>
      <c r="D41" s="160">
        <v>94</v>
      </c>
      <c r="E41" s="160" t="s">
        <v>104</v>
      </c>
      <c r="F41" s="160"/>
      <c r="G41" s="160"/>
      <c r="H41" s="160"/>
      <c r="I41" s="210">
        <f>SUM(I42:I43)</f>
        <v>0</v>
      </c>
    </row>
    <row r="42" spans="1:9" ht="22.5" customHeight="1">
      <c r="A42" s="172">
        <v>15</v>
      </c>
      <c r="B42" s="172" t="s">
        <v>88</v>
      </c>
      <c r="C42" s="172" t="s">
        <v>90</v>
      </c>
      <c r="D42" s="167">
        <v>949101111</v>
      </c>
      <c r="E42" s="215" t="s">
        <v>456</v>
      </c>
      <c r="F42" s="172" t="s">
        <v>89</v>
      </c>
      <c r="G42" s="165">
        <v>109.5</v>
      </c>
      <c r="H42" s="161">
        <v>0</v>
      </c>
      <c r="I42" s="161">
        <f>G42*H42</f>
        <v>0</v>
      </c>
    </row>
    <row r="43" spans="1:9" ht="12.75" customHeight="1">
      <c r="A43" s="172"/>
      <c r="B43" s="172"/>
      <c r="C43" s="172"/>
      <c r="D43" s="167"/>
      <c r="E43" s="216" t="s">
        <v>269</v>
      </c>
      <c r="F43" s="172"/>
      <c r="G43" s="165">
        <v>109.5</v>
      </c>
      <c r="H43" s="161"/>
      <c r="I43" s="161"/>
    </row>
    <row r="44" spans="1:9" ht="22.5" customHeight="1">
      <c r="A44" s="160"/>
      <c r="B44" s="214" t="s">
        <v>58</v>
      </c>
      <c r="C44" s="160"/>
      <c r="D44" s="160">
        <v>95</v>
      </c>
      <c r="E44" s="160" t="s">
        <v>227</v>
      </c>
      <c r="F44" s="160"/>
      <c r="G44" s="160"/>
      <c r="H44" s="160"/>
      <c r="I44" s="210">
        <f>SUM(I45)</f>
        <v>0</v>
      </c>
    </row>
    <row r="45" spans="1:9" ht="12.75" customHeight="1">
      <c r="A45" s="172">
        <v>16</v>
      </c>
      <c r="B45" s="172" t="s">
        <v>88</v>
      </c>
      <c r="C45" s="172" t="s">
        <v>90</v>
      </c>
      <c r="D45" s="167">
        <v>952901111</v>
      </c>
      <c r="E45" s="213" t="s">
        <v>228</v>
      </c>
      <c r="F45" s="172" t="s">
        <v>89</v>
      </c>
      <c r="G45" s="165">
        <v>109.5</v>
      </c>
      <c r="H45" s="161">
        <v>0</v>
      </c>
      <c r="I45" s="161">
        <f>G45*H45</f>
        <v>0</v>
      </c>
    </row>
    <row r="46" spans="1:9" ht="12.75" customHeight="1">
      <c r="A46" s="172"/>
      <c r="B46" s="172"/>
      <c r="C46" s="172"/>
      <c r="D46" s="167"/>
      <c r="E46" s="216" t="s">
        <v>269</v>
      </c>
      <c r="F46" s="172"/>
      <c r="G46" s="165">
        <v>109.5</v>
      </c>
      <c r="H46" s="161"/>
      <c r="I46" s="161"/>
    </row>
    <row r="47" spans="1:11" ht="22.5" customHeight="1">
      <c r="A47" s="160"/>
      <c r="B47" s="214" t="s">
        <v>58</v>
      </c>
      <c r="C47" s="160"/>
      <c r="D47" s="160">
        <v>97</v>
      </c>
      <c r="E47" s="160" t="s">
        <v>214</v>
      </c>
      <c r="F47" s="160"/>
      <c r="G47" s="160"/>
      <c r="H47" s="160"/>
      <c r="I47" s="210">
        <f>SUM(I48:I60)</f>
        <v>0</v>
      </c>
      <c r="K47" s="194"/>
    </row>
    <row r="48" spans="1:11" ht="12.75" customHeight="1">
      <c r="A48" s="172">
        <v>17</v>
      </c>
      <c r="B48" s="172" t="s">
        <v>88</v>
      </c>
      <c r="C48" s="172" t="s">
        <v>90</v>
      </c>
      <c r="D48" s="167">
        <v>971033631</v>
      </c>
      <c r="E48" s="215" t="s">
        <v>231</v>
      </c>
      <c r="F48" s="172" t="s">
        <v>89</v>
      </c>
      <c r="G48" s="165">
        <v>2</v>
      </c>
      <c r="H48" s="161">
        <v>0</v>
      </c>
      <c r="I48" s="161">
        <f>G48*H48</f>
        <v>0</v>
      </c>
      <c r="K48" s="217"/>
    </row>
    <row r="49" spans="1:11" ht="12.75" customHeight="1">
      <c r="A49" s="172"/>
      <c r="B49" s="172"/>
      <c r="C49" s="172"/>
      <c r="D49" s="167"/>
      <c r="E49" s="216" t="s">
        <v>225</v>
      </c>
      <c r="F49" s="172"/>
      <c r="G49" s="165"/>
      <c r="H49" s="161"/>
      <c r="I49" s="161"/>
      <c r="K49" s="217"/>
    </row>
    <row r="50" spans="1:11" ht="22.5" customHeight="1">
      <c r="A50" s="172">
        <v>18</v>
      </c>
      <c r="B50" s="172" t="s">
        <v>88</v>
      </c>
      <c r="C50" s="172" t="s">
        <v>90</v>
      </c>
      <c r="D50" s="167">
        <v>978011191</v>
      </c>
      <c r="E50" s="215" t="s">
        <v>232</v>
      </c>
      <c r="F50" s="172" t="s">
        <v>89</v>
      </c>
      <c r="G50" s="165">
        <v>102.381</v>
      </c>
      <c r="H50" s="161">
        <v>0</v>
      </c>
      <c r="I50" s="161">
        <f>G50*H50</f>
        <v>0</v>
      </c>
      <c r="K50" s="217"/>
    </row>
    <row r="51" spans="1:11" ht="90">
      <c r="A51" s="172"/>
      <c r="B51" s="172"/>
      <c r="C51" s="172"/>
      <c r="D51" s="167"/>
      <c r="E51" s="183" t="s">
        <v>186</v>
      </c>
      <c r="F51" s="172"/>
      <c r="G51" s="168" t="s">
        <v>187</v>
      </c>
      <c r="H51" s="161"/>
      <c r="I51" s="161"/>
      <c r="K51" s="217"/>
    </row>
    <row r="52" spans="1:11" ht="22.5" customHeight="1">
      <c r="A52" s="172">
        <v>19</v>
      </c>
      <c r="B52" s="172" t="s">
        <v>88</v>
      </c>
      <c r="C52" s="172" t="s">
        <v>90</v>
      </c>
      <c r="D52" s="167">
        <v>978013191</v>
      </c>
      <c r="E52" s="215" t="s">
        <v>233</v>
      </c>
      <c r="F52" s="172" t="s">
        <v>89</v>
      </c>
      <c r="G52" s="165">
        <v>400.198</v>
      </c>
      <c r="H52" s="161">
        <v>0</v>
      </c>
      <c r="I52" s="161">
        <f>G52*H52</f>
        <v>0</v>
      </c>
      <c r="K52" s="217"/>
    </row>
    <row r="53" spans="1:11" ht="112.5">
      <c r="A53" s="160"/>
      <c r="B53" s="214"/>
      <c r="C53" s="160"/>
      <c r="D53" s="160"/>
      <c r="E53" s="183" t="s">
        <v>291</v>
      </c>
      <c r="F53" s="172"/>
      <c r="G53" s="168" t="s">
        <v>185</v>
      </c>
      <c r="H53" s="160"/>
      <c r="I53" s="210"/>
      <c r="K53" s="217"/>
    </row>
    <row r="54" spans="1:11" ht="12.75" customHeight="1">
      <c r="A54" s="140">
        <v>20</v>
      </c>
      <c r="B54" s="140" t="s">
        <v>88</v>
      </c>
      <c r="C54" s="140" t="s">
        <v>90</v>
      </c>
      <c r="D54" s="167">
        <v>766691914</v>
      </c>
      <c r="E54" s="213" t="s">
        <v>237</v>
      </c>
      <c r="F54" s="172" t="s">
        <v>94</v>
      </c>
      <c r="G54" s="165">
        <v>4</v>
      </c>
      <c r="H54" s="161">
        <v>0</v>
      </c>
      <c r="I54" s="161">
        <f>G54*H54</f>
        <v>0</v>
      </c>
      <c r="K54" s="217"/>
    </row>
    <row r="55" spans="1:11" ht="33.75">
      <c r="A55" s="140"/>
      <c r="B55" s="140"/>
      <c r="C55" s="140"/>
      <c r="D55" s="167"/>
      <c r="E55" s="183" t="s">
        <v>224</v>
      </c>
      <c r="F55" s="172"/>
      <c r="G55" s="165"/>
      <c r="H55" s="161"/>
      <c r="I55" s="161"/>
      <c r="K55" s="217"/>
    </row>
    <row r="56" spans="1:11" ht="22.5" customHeight="1">
      <c r="A56" s="172">
        <v>21</v>
      </c>
      <c r="B56" s="172" t="s">
        <v>88</v>
      </c>
      <c r="C56" s="172" t="s">
        <v>90</v>
      </c>
      <c r="D56" s="167">
        <v>997013112</v>
      </c>
      <c r="E56" s="215" t="s">
        <v>268</v>
      </c>
      <c r="F56" s="172" t="s">
        <v>98</v>
      </c>
      <c r="G56" s="165">
        <v>24.164</v>
      </c>
      <c r="H56" s="161">
        <v>0</v>
      </c>
      <c r="I56" s="161">
        <f>G56*H56</f>
        <v>0</v>
      </c>
      <c r="K56" s="198"/>
    </row>
    <row r="57" spans="1:9" ht="22.5" customHeight="1">
      <c r="A57" s="172">
        <v>22</v>
      </c>
      <c r="B57" s="172" t="s">
        <v>88</v>
      </c>
      <c r="C57" s="172" t="s">
        <v>90</v>
      </c>
      <c r="D57" s="167">
        <v>997013501</v>
      </c>
      <c r="E57" s="215" t="s">
        <v>234</v>
      </c>
      <c r="F57" s="172" t="s">
        <v>98</v>
      </c>
      <c r="G57" s="165">
        <v>24.164</v>
      </c>
      <c r="H57" s="161">
        <v>0</v>
      </c>
      <c r="I57" s="161">
        <f>G57*H57</f>
        <v>0</v>
      </c>
    </row>
    <row r="58" spans="1:9" ht="12.75" customHeight="1">
      <c r="A58" s="172">
        <v>23</v>
      </c>
      <c r="B58" s="172" t="s">
        <v>88</v>
      </c>
      <c r="C58" s="172" t="s">
        <v>90</v>
      </c>
      <c r="D58" s="167">
        <v>997013509</v>
      </c>
      <c r="E58" s="213" t="s">
        <v>235</v>
      </c>
      <c r="F58" s="172" t="s">
        <v>98</v>
      </c>
      <c r="G58" s="165">
        <v>459.116</v>
      </c>
      <c r="H58" s="161">
        <v>0</v>
      </c>
      <c r="I58" s="161">
        <f>G58*H58</f>
        <v>0</v>
      </c>
    </row>
    <row r="59" spans="1:9" ht="22.5" customHeight="1">
      <c r="A59" s="172">
        <v>24</v>
      </c>
      <c r="B59" s="172" t="s">
        <v>88</v>
      </c>
      <c r="C59" s="172" t="s">
        <v>90</v>
      </c>
      <c r="D59" s="167">
        <v>997013609</v>
      </c>
      <c r="E59" s="215" t="s">
        <v>236</v>
      </c>
      <c r="F59" s="172" t="s">
        <v>98</v>
      </c>
      <c r="G59" s="165">
        <v>23.528</v>
      </c>
      <c r="H59" s="161">
        <v>0</v>
      </c>
      <c r="I59" s="161">
        <f>G59*H59</f>
        <v>0</v>
      </c>
    </row>
    <row r="60" spans="1:9" ht="22.5" customHeight="1">
      <c r="A60" s="172">
        <v>25</v>
      </c>
      <c r="B60" s="172" t="s">
        <v>88</v>
      </c>
      <c r="C60" s="172" t="s">
        <v>90</v>
      </c>
      <c r="D60" s="167">
        <v>997013811</v>
      </c>
      <c r="E60" s="215" t="s">
        <v>238</v>
      </c>
      <c r="F60" s="172" t="s">
        <v>98</v>
      </c>
      <c r="G60" s="165">
        <v>0.096</v>
      </c>
      <c r="H60" s="161">
        <v>0</v>
      </c>
      <c r="I60" s="161">
        <f>G60*H60</f>
        <v>0</v>
      </c>
    </row>
    <row r="61" spans="1:9" ht="22.5" customHeight="1">
      <c r="A61" s="160"/>
      <c r="B61" s="214" t="s">
        <v>58</v>
      </c>
      <c r="C61" s="160"/>
      <c r="D61" s="160">
        <v>998</v>
      </c>
      <c r="E61" s="160" t="s">
        <v>105</v>
      </c>
      <c r="F61" s="160"/>
      <c r="G61" s="160"/>
      <c r="H61" s="160"/>
      <c r="I61" s="210">
        <f>SUM(I62)</f>
        <v>0</v>
      </c>
    </row>
    <row r="62" spans="1:9" ht="12.75" customHeight="1">
      <c r="A62" s="172">
        <v>26</v>
      </c>
      <c r="B62" s="172" t="s">
        <v>88</v>
      </c>
      <c r="C62" s="172" t="s">
        <v>90</v>
      </c>
      <c r="D62" s="167">
        <v>998011002</v>
      </c>
      <c r="E62" s="213" t="s">
        <v>204</v>
      </c>
      <c r="F62" s="172" t="s">
        <v>98</v>
      </c>
      <c r="G62" s="165">
        <v>13.68</v>
      </c>
      <c r="H62" s="161">
        <v>0</v>
      </c>
      <c r="I62" s="161">
        <f>G62*H62</f>
        <v>0</v>
      </c>
    </row>
    <row r="63" spans="1:9" ht="22.5" customHeight="1">
      <c r="A63" s="218"/>
      <c r="B63" s="219" t="s">
        <v>58</v>
      </c>
      <c r="C63" s="218"/>
      <c r="D63" s="218" t="s">
        <v>45</v>
      </c>
      <c r="E63" s="218" t="s">
        <v>91</v>
      </c>
      <c r="F63" s="218"/>
      <c r="G63" s="218"/>
      <c r="H63" s="218"/>
      <c r="I63" s="208">
        <f>SUM(I64+I76+I91+I98)</f>
        <v>0</v>
      </c>
    </row>
    <row r="64" spans="1:9" ht="22.5" customHeight="1">
      <c r="A64" s="160"/>
      <c r="B64" s="214" t="s">
        <v>58</v>
      </c>
      <c r="C64" s="160"/>
      <c r="D64" s="160">
        <v>766</v>
      </c>
      <c r="E64" s="160" t="s">
        <v>138</v>
      </c>
      <c r="F64" s="160"/>
      <c r="G64" s="160"/>
      <c r="H64" s="160"/>
      <c r="I64" s="210">
        <f>SUM(I65:I75)</f>
        <v>0</v>
      </c>
    </row>
    <row r="65" spans="1:9" ht="22.5" customHeight="1">
      <c r="A65" s="140">
        <v>27</v>
      </c>
      <c r="B65" s="140" t="s">
        <v>88</v>
      </c>
      <c r="C65" s="140" t="s">
        <v>90</v>
      </c>
      <c r="D65" s="167">
        <v>766660001</v>
      </c>
      <c r="E65" s="215" t="s">
        <v>141</v>
      </c>
      <c r="F65" s="172" t="s">
        <v>94</v>
      </c>
      <c r="G65" s="165">
        <v>9</v>
      </c>
      <c r="H65" s="161">
        <v>0</v>
      </c>
      <c r="I65" s="161">
        <f>G65*H65</f>
        <v>0</v>
      </c>
    </row>
    <row r="66" spans="1:9" ht="67.5">
      <c r="A66" s="140"/>
      <c r="B66" s="140"/>
      <c r="C66" s="140"/>
      <c r="D66" s="167"/>
      <c r="E66" s="183" t="s">
        <v>223</v>
      </c>
      <c r="F66" s="172"/>
      <c r="G66" s="168"/>
      <c r="H66" s="161"/>
      <c r="I66" s="161"/>
    </row>
    <row r="67" spans="1:9" ht="12.75" customHeight="1">
      <c r="A67" s="140">
        <v>28</v>
      </c>
      <c r="B67" s="140" t="s">
        <v>88</v>
      </c>
      <c r="C67" s="140"/>
      <c r="D67" s="167">
        <v>61162026</v>
      </c>
      <c r="E67" s="213" t="s">
        <v>143</v>
      </c>
      <c r="F67" s="172" t="s">
        <v>94</v>
      </c>
      <c r="G67" s="165">
        <v>8</v>
      </c>
      <c r="H67" s="161">
        <v>0</v>
      </c>
      <c r="I67" s="161">
        <f>G67*H67</f>
        <v>0</v>
      </c>
    </row>
    <row r="68" spans="1:9" ht="22.5" customHeight="1">
      <c r="A68" s="140">
        <v>29</v>
      </c>
      <c r="B68" s="140" t="s">
        <v>88</v>
      </c>
      <c r="C68" s="140"/>
      <c r="D68" s="167">
        <v>61162038</v>
      </c>
      <c r="E68" s="215" t="s">
        <v>184</v>
      </c>
      <c r="F68" s="172" t="s">
        <v>94</v>
      </c>
      <c r="G68" s="165">
        <v>1</v>
      </c>
      <c r="H68" s="161">
        <v>0</v>
      </c>
      <c r="I68" s="161">
        <f>G68*H68</f>
        <v>0</v>
      </c>
    </row>
    <row r="69" spans="1:9" ht="12.75" customHeight="1">
      <c r="A69" s="140">
        <v>30</v>
      </c>
      <c r="B69" s="140" t="s">
        <v>88</v>
      </c>
      <c r="C69" s="140" t="s">
        <v>90</v>
      </c>
      <c r="D69" s="167">
        <v>766660728</v>
      </c>
      <c r="E69" s="213" t="s">
        <v>162</v>
      </c>
      <c r="F69" s="172" t="s">
        <v>94</v>
      </c>
      <c r="G69" s="165">
        <v>9</v>
      </c>
      <c r="H69" s="161">
        <v>0</v>
      </c>
      <c r="I69" s="161">
        <f aca="true" t="shared" si="0" ref="I69:I75">G69*H69</f>
        <v>0</v>
      </c>
    </row>
    <row r="70" spans="1:9" ht="12.75" customHeight="1">
      <c r="A70" s="140">
        <v>31</v>
      </c>
      <c r="B70" s="140" t="s">
        <v>88</v>
      </c>
      <c r="C70" s="140" t="s">
        <v>90</v>
      </c>
      <c r="D70" s="167">
        <v>54924004</v>
      </c>
      <c r="E70" s="213" t="s">
        <v>164</v>
      </c>
      <c r="F70" s="172" t="s">
        <v>94</v>
      </c>
      <c r="G70" s="165">
        <v>9</v>
      </c>
      <c r="H70" s="161">
        <v>0</v>
      </c>
      <c r="I70" s="161">
        <f t="shared" si="0"/>
        <v>0</v>
      </c>
    </row>
    <row r="71" spans="1:9" ht="12.75" customHeight="1">
      <c r="A71" s="140">
        <v>32</v>
      </c>
      <c r="B71" s="140" t="s">
        <v>88</v>
      </c>
      <c r="C71" s="140" t="s">
        <v>90</v>
      </c>
      <c r="D71" s="167">
        <v>54964152</v>
      </c>
      <c r="E71" s="213" t="s">
        <v>163</v>
      </c>
      <c r="F71" s="172" t="s">
        <v>94</v>
      </c>
      <c r="G71" s="165">
        <v>9</v>
      </c>
      <c r="H71" s="161">
        <v>0</v>
      </c>
      <c r="I71" s="161">
        <f t="shared" si="0"/>
        <v>0</v>
      </c>
    </row>
    <row r="72" spans="1:9" ht="12.75" customHeight="1">
      <c r="A72" s="140">
        <v>33</v>
      </c>
      <c r="B72" s="140" t="s">
        <v>88</v>
      </c>
      <c r="C72" s="140" t="s">
        <v>90</v>
      </c>
      <c r="D72" s="167">
        <v>766660729</v>
      </c>
      <c r="E72" s="213" t="s">
        <v>161</v>
      </c>
      <c r="F72" s="172" t="s">
        <v>94</v>
      </c>
      <c r="G72" s="165">
        <v>9</v>
      </c>
      <c r="H72" s="161">
        <v>0</v>
      </c>
      <c r="I72" s="161">
        <f t="shared" si="0"/>
        <v>0</v>
      </c>
    </row>
    <row r="73" spans="1:9" ht="12.75" customHeight="1">
      <c r="A73" s="140">
        <v>34</v>
      </c>
      <c r="B73" s="140" t="s">
        <v>88</v>
      </c>
      <c r="C73" s="140" t="s">
        <v>90</v>
      </c>
      <c r="D73" s="167">
        <v>54914123</v>
      </c>
      <c r="E73" s="213" t="s">
        <v>165</v>
      </c>
      <c r="F73" s="172" t="s">
        <v>94</v>
      </c>
      <c r="G73" s="165">
        <v>9</v>
      </c>
      <c r="H73" s="161">
        <v>0</v>
      </c>
      <c r="I73" s="161">
        <f t="shared" si="0"/>
        <v>0</v>
      </c>
    </row>
    <row r="74" spans="1:9" ht="12.75" customHeight="1">
      <c r="A74" s="140">
        <v>35</v>
      </c>
      <c r="B74" s="140" t="s">
        <v>167</v>
      </c>
      <c r="C74" s="140" t="s">
        <v>90</v>
      </c>
      <c r="D74" s="167">
        <v>998766102</v>
      </c>
      <c r="E74" s="213" t="s">
        <v>140</v>
      </c>
      <c r="F74" s="172" t="s">
        <v>98</v>
      </c>
      <c r="G74" s="165">
        <v>0.162</v>
      </c>
      <c r="H74" s="161">
        <v>0</v>
      </c>
      <c r="I74" s="161">
        <f t="shared" si="0"/>
        <v>0</v>
      </c>
    </row>
    <row r="75" spans="1:9" ht="12.75" customHeight="1">
      <c r="A75" s="140">
        <v>36</v>
      </c>
      <c r="B75" s="140" t="s">
        <v>88</v>
      </c>
      <c r="C75" s="140" t="s">
        <v>90</v>
      </c>
      <c r="D75" s="167">
        <v>998766181</v>
      </c>
      <c r="E75" s="213" t="s">
        <v>144</v>
      </c>
      <c r="F75" s="172" t="s">
        <v>98</v>
      </c>
      <c r="G75" s="165">
        <v>0.162</v>
      </c>
      <c r="H75" s="161">
        <v>0</v>
      </c>
      <c r="I75" s="161">
        <f t="shared" si="0"/>
        <v>0</v>
      </c>
    </row>
    <row r="76" spans="1:9" ht="22.5" customHeight="1">
      <c r="A76" s="160"/>
      <c r="B76" s="214" t="s">
        <v>58</v>
      </c>
      <c r="C76" s="160"/>
      <c r="D76" s="160">
        <v>771</v>
      </c>
      <c r="E76" s="160" t="s">
        <v>133</v>
      </c>
      <c r="F76" s="160"/>
      <c r="G76" s="160"/>
      <c r="H76" s="161">
        <v>0</v>
      </c>
      <c r="I76" s="210">
        <f>SUM(I77:I90)</f>
        <v>0</v>
      </c>
    </row>
    <row r="77" spans="1:9" ht="12.75" customHeight="1">
      <c r="A77" s="172">
        <v>37</v>
      </c>
      <c r="B77" s="172" t="s">
        <v>88</v>
      </c>
      <c r="C77" s="172" t="s">
        <v>90</v>
      </c>
      <c r="D77" s="167">
        <v>771121011</v>
      </c>
      <c r="E77" s="215" t="s">
        <v>134</v>
      </c>
      <c r="F77" s="172" t="s">
        <v>89</v>
      </c>
      <c r="G77" s="165">
        <v>11.83</v>
      </c>
      <c r="H77" s="161">
        <v>0</v>
      </c>
      <c r="I77" s="161">
        <f>G77*H77</f>
        <v>0</v>
      </c>
    </row>
    <row r="78" spans="1:9" ht="22.5" customHeight="1">
      <c r="A78" s="172">
        <v>38</v>
      </c>
      <c r="B78" s="172" t="s">
        <v>88</v>
      </c>
      <c r="C78" s="172" t="s">
        <v>90</v>
      </c>
      <c r="D78" s="167">
        <v>771474112</v>
      </c>
      <c r="E78" s="215" t="s">
        <v>196</v>
      </c>
      <c r="F78" s="172" t="s">
        <v>95</v>
      </c>
      <c r="G78" s="165">
        <v>4.075</v>
      </c>
      <c r="H78" s="161">
        <v>0</v>
      </c>
      <c r="I78" s="161">
        <f>G78*H78</f>
        <v>0</v>
      </c>
    </row>
    <row r="79" spans="1:9" ht="12.75" customHeight="1">
      <c r="A79" s="172">
        <v>39</v>
      </c>
      <c r="B79" s="172"/>
      <c r="C79" s="172"/>
      <c r="D79" s="167"/>
      <c r="E79" s="183" t="s">
        <v>436</v>
      </c>
      <c r="F79" s="172"/>
      <c r="G79" s="168">
        <v>4.075</v>
      </c>
      <c r="H79" s="161">
        <v>0</v>
      </c>
      <c r="I79" s="161"/>
    </row>
    <row r="80" spans="1:9" ht="22.5" customHeight="1">
      <c r="A80" s="172">
        <v>40</v>
      </c>
      <c r="B80" s="172" t="s">
        <v>88</v>
      </c>
      <c r="C80" s="172" t="s">
        <v>90</v>
      </c>
      <c r="D80" s="167">
        <v>771474132</v>
      </c>
      <c r="E80" s="215" t="s">
        <v>262</v>
      </c>
      <c r="F80" s="172" t="s">
        <v>95</v>
      </c>
      <c r="G80" s="165">
        <v>7.565</v>
      </c>
      <c r="H80" s="161">
        <v>0</v>
      </c>
      <c r="I80" s="161">
        <f>G80*H80</f>
        <v>0</v>
      </c>
    </row>
    <row r="81" spans="1:9" ht="12.75" customHeight="1">
      <c r="A81" s="172"/>
      <c r="B81" s="172"/>
      <c r="C81" s="172"/>
      <c r="D81" s="167"/>
      <c r="E81" s="183" t="s">
        <v>434</v>
      </c>
      <c r="F81" s="172"/>
      <c r="G81" s="168">
        <v>7.565</v>
      </c>
      <c r="H81" s="161">
        <v>0</v>
      </c>
      <c r="I81" s="161"/>
    </row>
    <row r="82" spans="1:9" ht="22.5" customHeight="1">
      <c r="A82" s="172">
        <v>41</v>
      </c>
      <c r="B82" s="172" t="s">
        <v>88</v>
      </c>
      <c r="C82" s="172" t="s">
        <v>90</v>
      </c>
      <c r="D82" s="167">
        <v>771574414</v>
      </c>
      <c r="E82" s="215" t="s">
        <v>333</v>
      </c>
      <c r="F82" s="172" t="s">
        <v>89</v>
      </c>
      <c r="G82" s="165">
        <v>2.075</v>
      </c>
      <c r="H82" s="161">
        <v>0</v>
      </c>
      <c r="I82" s="161">
        <f>G82*H82</f>
        <v>0</v>
      </c>
    </row>
    <row r="83" spans="1:9" ht="15" customHeight="1">
      <c r="A83" s="172"/>
      <c r="B83" s="172"/>
      <c r="C83" s="172"/>
      <c r="D83" s="167"/>
      <c r="E83" s="183" t="s">
        <v>435</v>
      </c>
      <c r="F83" s="172"/>
      <c r="G83" s="168">
        <v>2.075</v>
      </c>
      <c r="H83" s="161">
        <v>0</v>
      </c>
      <c r="I83" s="161"/>
    </row>
    <row r="84" spans="1:9" ht="22.5" customHeight="1">
      <c r="A84" s="172">
        <v>42</v>
      </c>
      <c r="B84" s="172" t="s">
        <v>88</v>
      </c>
      <c r="C84" s="172" t="s">
        <v>90</v>
      </c>
      <c r="D84" s="167">
        <v>771274113</v>
      </c>
      <c r="E84" s="215" t="s">
        <v>192</v>
      </c>
      <c r="F84" s="172" t="s">
        <v>95</v>
      </c>
      <c r="G84" s="165">
        <v>19.57</v>
      </c>
      <c r="H84" s="161">
        <v>0</v>
      </c>
      <c r="I84" s="161">
        <f>G84*H84</f>
        <v>0</v>
      </c>
    </row>
    <row r="85" spans="1:9" ht="12.75" customHeight="1">
      <c r="A85" s="172"/>
      <c r="B85" s="172"/>
      <c r="C85" s="172"/>
      <c r="D85" s="167"/>
      <c r="E85" s="183" t="s">
        <v>433</v>
      </c>
      <c r="F85" s="172"/>
      <c r="G85" s="165">
        <v>19.57</v>
      </c>
      <c r="H85" s="161">
        <v>0</v>
      </c>
      <c r="I85" s="161"/>
    </row>
    <row r="86" spans="1:9" ht="22.5" customHeight="1">
      <c r="A86" s="172">
        <v>43</v>
      </c>
      <c r="B86" s="172"/>
      <c r="C86" s="172"/>
      <c r="D86" s="167">
        <v>771274232</v>
      </c>
      <c r="E86" s="215" t="s">
        <v>193</v>
      </c>
      <c r="F86" s="172" t="s">
        <v>95</v>
      </c>
      <c r="G86" s="165">
        <v>19.57</v>
      </c>
      <c r="H86" s="161">
        <v>0</v>
      </c>
      <c r="I86" s="161">
        <f>G86*H86</f>
        <v>0</v>
      </c>
    </row>
    <row r="87" spans="1:9" ht="12.75" customHeight="1">
      <c r="A87" s="172"/>
      <c r="B87" s="172"/>
      <c r="C87" s="172"/>
      <c r="D87" s="167"/>
      <c r="E87" s="183" t="s">
        <v>433</v>
      </c>
      <c r="F87" s="172"/>
      <c r="G87" s="165">
        <v>19.57</v>
      </c>
      <c r="H87" s="161">
        <v>0</v>
      </c>
      <c r="I87" s="161"/>
    </row>
    <row r="88" spans="1:9" ht="22.5" customHeight="1">
      <c r="A88" s="172">
        <v>44</v>
      </c>
      <c r="B88" s="140" t="s">
        <v>88</v>
      </c>
      <c r="C88" s="140" t="s">
        <v>90</v>
      </c>
      <c r="D88" s="167">
        <v>59761117</v>
      </c>
      <c r="E88" s="215" t="s">
        <v>332</v>
      </c>
      <c r="F88" s="172" t="s">
        <v>89</v>
      </c>
      <c r="G88" s="165">
        <v>12.422</v>
      </c>
      <c r="H88" s="161">
        <v>0</v>
      </c>
      <c r="I88" s="161">
        <f>G88*H88</f>
        <v>0</v>
      </c>
    </row>
    <row r="89" spans="1:9" ht="36.75" customHeight="1">
      <c r="A89" s="172"/>
      <c r="B89" s="172"/>
      <c r="C89" s="172"/>
      <c r="D89" s="167"/>
      <c r="E89" s="183" t="s">
        <v>438</v>
      </c>
      <c r="F89" s="172"/>
      <c r="G89" s="168" t="s">
        <v>439</v>
      </c>
      <c r="H89" s="161">
        <v>0</v>
      </c>
      <c r="I89" s="161"/>
    </row>
    <row r="90" spans="1:9" ht="12.75" customHeight="1">
      <c r="A90" s="172">
        <v>45</v>
      </c>
      <c r="B90" s="172" t="s">
        <v>88</v>
      </c>
      <c r="C90" s="172" t="s">
        <v>90</v>
      </c>
      <c r="D90" s="167">
        <v>998771102</v>
      </c>
      <c r="E90" s="213" t="s">
        <v>131</v>
      </c>
      <c r="F90" s="172" t="s">
        <v>98</v>
      </c>
      <c r="G90" s="165">
        <v>0.388</v>
      </c>
      <c r="H90" s="161">
        <v>0</v>
      </c>
      <c r="I90" s="161">
        <f>G90*H90</f>
        <v>0</v>
      </c>
    </row>
    <row r="91" spans="1:9" ht="22.5" customHeight="1">
      <c r="A91" s="160"/>
      <c r="B91" s="214" t="s">
        <v>58</v>
      </c>
      <c r="C91" s="160"/>
      <c r="D91" s="160">
        <v>777</v>
      </c>
      <c r="E91" s="160" t="s">
        <v>318</v>
      </c>
      <c r="F91" s="160"/>
      <c r="G91" s="160"/>
      <c r="H91" s="161">
        <v>0</v>
      </c>
      <c r="I91" s="210">
        <f>SUM(I92:I97)</f>
        <v>0</v>
      </c>
    </row>
    <row r="92" spans="1:9" ht="12.75" customHeight="1">
      <c r="A92" s="172">
        <v>46</v>
      </c>
      <c r="B92" s="172" t="s">
        <v>88</v>
      </c>
      <c r="C92" s="172" t="s">
        <v>90</v>
      </c>
      <c r="D92" s="167">
        <v>777111123</v>
      </c>
      <c r="E92" s="213" t="s">
        <v>321</v>
      </c>
      <c r="F92" s="172" t="s">
        <v>89</v>
      </c>
      <c r="G92" s="165">
        <v>102.38</v>
      </c>
      <c r="H92" s="161">
        <v>0</v>
      </c>
      <c r="I92" s="161">
        <f>G92*H92</f>
        <v>0</v>
      </c>
    </row>
    <row r="93" spans="1:9" ht="101.25" customHeight="1">
      <c r="A93" s="172"/>
      <c r="B93" s="172"/>
      <c r="C93" s="172"/>
      <c r="D93" s="167"/>
      <c r="E93" s="183" t="s">
        <v>431</v>
      </c>
      <c r="F93" s="172"/>
      <c r="G93" s="168" t="s">
        <v>432</v>
      </c>
      <c r="H93" s="161"/>
      <c r="I93" s="161"/>
    </row>
    <row r="94" spans="1:9" ht="12.75" customHeight="1">
      <c r="A94" s="172">
        <v>47</v>
      </c>
      <c r="B94" s="172" t="s">
        <v>88</v>
      </c>
      <c r="C94" s="172" t="s">
        <v>90</v>
      </c>
      <c r="D94" s="167">
        <v>777131103</v>
      </c>
      <c r="E94" s="213" t="s">
        <v>319</v>
      </c>
      <c r="F94" s="172" t="s">
        <v>89</v>
      </c>
      <c r="G94" s="165">
        <v>102.38</v>
      </c>
      <c r="H94" s="161">
        <v>0</v>
      </c>
      <c r="I94" s="161">
        <f>G94*H94</f>
        <v>0</v>
      </c>
    </row>
    <row r="95" spans="1:9" ht="12.75" customHeight="1">
      <c r="A95" s="172">
        <v>48</v>
      </c>
      <c r="B95" s="172" t="s">
        <v>88</v>
      </c>
      <c r="C95" s="172" t="s">
        <v>90</v>
      </c>
      <c r="D95" s="167">
        <v>777511123</v>
      </c>
      <c r="E95" s="213" t="s">
        <v>320</v>
      </c>
      <c r="F95" s="172" t="s">
        <v>89</v>
      </c>
      <c r="G95" s="165">
        <v>102.38</v>
      </c>
      <c r="H95" s="161">
        <v>0</v>
      </c>
      <c r="I95" s="161">
        <f>G95*H95</f>
        <v>0</v>
      </c>
    </row>
    <row r="96" spans="1:9" ht="12.75" customHeight="1">
      <c r="A96" s="172">
        <v>49</v>
      </c>
      <c r="B96" s="172" t="s">
        <v>88</v>
      </c>
      <c r="C96" s="172" t="s">
        <v>90</v>
      </c>
      <c r="D96" s="167">
        <v>777998102</v>
      </c>
      <c r="E96" s="213" t="s">
        <v>322</v>
      </c>
      <c r="F96" s="172" t="s">
        <v>98</v>
      </c>
      <c r="G96" s="165">
        <v>0.389</v>
      </c>
      <c r="H96" s="161">
        <v>0</v>
      </c>
      <c r="I96" s="161">
        <f>G96*H96</f>
        <v>0</v>
      </c>
    </row>
    <row r="97" spans="1:9" ht="12.75" customHeight="1">
      <c r="A97" s="172">
        <v>50</v>
      </c>
      <c r="B97" s="172" t="s">
        <v>88</v>
      </c>
      <c r="C97" s="172" t="s">
        <v>90</v>
      </c>
      <c r="D97" s="167">
        <v>777998181</v>
      </c>
      <c r="E97" s="213" t="s">
        <v>323</v>
      </c>
      <c r="F97" s="172" t="s">
        <v>98</v>
      </c>
      <c r="G97" s="165">
        <v>0.389</v>
      </c>
      <c r="H97" s="161">
        <v>0</v>
      </c>
      <c r="I97" s="161">
        <f>G97*H97</f>
        <v>0</v>
      </c>
    </row>
    <row r="98" spans="1:9" ht="22.5" customHeight="1">
      <c r="A98" s="160"/>
      <c r="B98" s="214" t="s">
        <v>58</v>
      </c>
      <c r="C98" s="160"/>
      <c r="D98" s="160">
        <v>784</v>
      </c>
      <c r="E98" s="160" t="s">
        <v>146</v>
      </c>
      <c r="F98" s="160"/>
      <c r="G98" s="160"/>
      <c r="H98" s="160"/>
      <c r="I98" s="210">
        <f>SUM(I99:I103)</f>
        <v>0</v>
      </c>
    </row>
    <row r="99" spans="1:9" ht="22.5" customHeight="1">
      <c r="A99" s="172">
        <v>51</v>
      </c>
      <c r="B99" s="172" t="s">
        <v>88</v>
      </c>
      <c r="C99" s="172" t="s">
        <v>90</v>
      </c>
      <c r="D99" s="167">
        <v>784181101</v>
      </c>
      <c r="E99" s="215" t="s">
        <v>216</v>
      </c>
      <c r="F99" s="172" t="s">
        <v>89</v>
      </c>
      <c r="G99" s="165">
        <v>480.75</v>
      </c>
      <c r="H99" s="161">
        <v>0</v>
      </c>
      <c r="I99" s="161">
        <f>G99*H99</f>
        <v>0</v>
      </c>
    </row>
    <row r="100" spans="1:9" ht="22.5" customHeight="1">
      <c r="A100" s="172">
        <v>52</v>
      </c>
      <c r="B100" s="172" t="s">
        <v>88</v>
      </c>
      <c r="C100" s="172" t="s">
        <v>90</v>
      </c>
      <c r="D100" s="167">
        <v>784181107</v>
      </c>
      <c r="E100" s="211" t="s">
        <v>217</v>
      </c>
      <c r="F100" s="172" t="s">
        <v>89</v>
      </c>
      <c r="G100" s="165">
        <v>52.5</v>
      </c>
      <c r="H100" s="161">
        <v>0</v>
      </c>
      <c r="I100" s="212">
        <f>G100*H100</f>
        <v>0</v>
      </c>
    </row>
    <row r="101" spans="1:9" ht="22.5" customHeight="1">
      <c r="A101" s="172">
        <v>53</v>
      </c>
      <c r="B101" s="172" t="s">
        <v>88</v>
      </c>
      <c r="C101" s="172" t="s">
        <v>90</v>
      </c>
      <c r="D101" s="167">
        <v>784221101</v>
      </c>
      <c r="E101" s="215" t="s">
        <v>147</v>
      </c>
      <c r="F101" s="172" t="s">
        <v>89</v>
      </c>
      <c r="G101" s="165">
        <v>480.75</v>
      </c>
      <c r="H101" s="161">
        <v>0</v>
      </c>
      <c r="I101" s="212">
        <f>G101*H101</f>
        <v>0</v>
      </c>
    </row>
    <row r="102" spans="1:9" ht="90">
      <c r="A102" s="140"/>
      <c r="B102" s="140"/>
      <c r="C102" s="140"/>
      <c r="D102" s="167"/>
      <c r="E102" s="181" t="s">
        <v>218</v>
      </c>
      <c r="F102" s="140"/>
      <c r="G102" s="168" t="s">
        <v>215</v>
      </c>
      <c r="H102" s="161"/>
      <c r="I102" s="212"/>
    </row>
    <row r="103" spans="1:9" ht="22.5" customHeight="1">
      <c r="A103" s="172">
        <v>54</v>
      </c>
      <c r="B103" s="172" t="s">
        <v>88</v>
      </c>
      <c r="C103" s="172" t="s">
        <v>90</v>
      </c>
      <c r="D103" s="167">
        <v>784221107</v>
      </c>
      <c r="E103" s="211" t="s">
        <v>188</v>
      </c>
      <c r="F103" s="172" t="s">
        <v>89</v>
      </c>
      <c r="G103" s="165">
        <v>52.5</v>
      </c>
      <c r="H103" s="161">
        <v>0</v>
      </c>
      <c r="I103" s="212">
        <f>G103*H103</f>
        <v>0</v>
      </c>
    </row>
    <row r="104" spans="1:9" ht="12.75">
      <c r="A104" s="140"/>
      <c r="B104" s="140"/>
      <c r="C104" s="140"/>
      <c r="D104" s="167"/>
      <c r="E104" s="181" t="s">
        <v>189</v>
      </c>
      <c r="F104" s="140"/>
      <c r="G104" s="168">
        <v>52.5</v>
      </c>
      <c r="H104" s="161"/>
      <c r="I104" s="212"/>
    </row>
    <row r="105" spans="1:9" ht="12.75">
      <c r="A105" s="140"/>
      <c r="B105" s="140"/>
      <c r="C105" s="140"/>
      <c r="D105" s="167"/>
      <c r="E105" s="181"/>
      <c r="F105" s="140"/>
      <c r="G105" s="168"/>
      <c r="H105" s="161"/>
      <c r="I105" s="212"/>
    </row>
    <row r="106" spans="5:9" ht="15">
      <c r="E106" s="220" t="s">
        <v>241</v>
      </c>
      <c r="F106" s="196"/>
      <c r="G106" s="196"/>
      <c r="H106" s="196"/>
      <c r="I106" s="221">
        <f>I13+I63</f>
        <v>0</v>
      </c>
    </row>
  </sheetData>
  <sheetProtection/>
  <mergeCells count="1">
    <mergeCell ref="C9:D9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73" r:id="rId1"/>
  <rowBreaks count="2" manualBreakCount="2">
    <brk id="47" max="8" man="1"/>
    <brk id="7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5.57421875" style="0" customWidth="1"/>
    <col min="2" max="2" width="4.421875" style="0" customWidth="1"/>
    <col min="3" max="3" width="4.7109375" style="0" customWidth="1"/>
    <col min="4" max="4" width="12.7109375" style="0" customWidth="1"/>
    <col min="5" max="5" width="55.57421875" style="0" customWidth="1"/>
    <col min="6" max="6" width="4.7109375" style="0" customWidth="1"/>
    <col min="7" max="7" width="9.8515625" style="0" customWidth="1"/>
    <col min="8" max="8" width="9.7109375" style="0" customWidth="1"/>
    <col min="9" max="9" width="13.57421875" style="0" customWidth="1"/>
  </cols>
  <sheetData>
    <row r="1" spans="1:9" ht="18">
      <c r="A1" s="118" t="s">
        <v>78</v>
      </c>
      <c r="B1" s="125"/>
      <c r="C1" s="125"/>
      <c r="D1" s="125"/>
      <c r="E1" s="125"/>
      <c r="F1" s="125"/>
      <c r="G1" s="125"/>
      <c r="H1" s="125"/>
      <c r="I1" s="125"/>
    </row>
    <row r="2" spans="1:9" ht="12.75">
      <c r="A2" s="119" t="s">
        <v>71</v>
      </c>
      <c r="B2" s="120"/>
      <c r="C2" s="135" t="s">
        <v>170</v>
      </c>
      <c r="D2" s="120"/>
      <c r="E2" s="120"/>
      <c r="F2" s="120"/>
      <c r="G2" s="120"/>
      <c r="H2" s="120"/>
      <c r="I2" s="120"/>
    </row>
    <row r="3" spans="1:9" ht="12.75">
      <c r="A3" s="119" t="s">
        <v>72</v>
      </c>
      <c r="B3" s="120"/>
      <c r="C3" s="135"/>
      <c r="D3" s="120"/>
      <c r="E3" s="120"/>
      <c r="F3" s="120"/>
      <c r="G3" s="120"/>
      <c r="H3" s="120"/>
      <c r="I3" s="120"/>
    </row>
    <row r="4" spans="1:9" ht="12.75">
      <c r="A4" s="119" t="s">
        <v>73</v>
      </c>
      <c r="B4" s="120"/>
      <c r="C4" s="202" t="s">
        <v>118</v>
      </c>
      <c r="D4" s="120"/>
      <c r="E4" s="120"/>
      <c r="F4" s="120"/>
      <c r="G4" s="120"/>
      <c r="H4" s="120"/>
      <c r="I4" s="120"/>
    </row>
    <row r="5" spans="1:9" ht="12.75">
      <c r="A5" s="120" t="s">
        <v>79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</row>
    <row r="6" spans="1:9" ht="12.75">
      <c r="A6" s="120"/>
      <c r="B6" s="120"/>
      <c r="C6" s="120"/>
      <c r="D6" s="120"/>
      <c r="E6" s="120"/>
      <c r="F6" s="120"/>
      <c r="G6" s="120"/>
      <c r="H6" s="120"/>
      <c r="I6" s="120"/>
    </row>
    <row r="7" spans="1:9" ht="12.75">
      <c r="A7" s="135" t="s">
        <v>92</v>
      </c>
      <c r="B7" s="120"/>
      <c r="C7" s="135"/>
      <c r="D7" s="120"/>
      <c r="E7" s="120"/>
      <c r="F7" s="120"/>
      <c r="G7" s="120"/>
      <c r="H7" s="120"/>
      <c r="I7" s="120"/>
    </row>
    <row r="8" spans="1:9" ht="12.75">
      <c r="A8" s="120" t="s">
        <v>74</v>
      </c>
      <c r="B8" s="120"/>
      <c r="C8" s="135"/>
      <c r="D8" s="120"/>
      <c r="E8" s="120"/>
      <c r="F8" s="120"/>
      <c r="G8" s="120"/>
      <c r="H8" s="120"/>
      <c r="I8" s="120"/>
    </row>
    <row r="9" spans="1:9" ht="12.75">
      <c r="A9" s="120" t="s">
        <v>75</v>
      </c>
      <c r="B9" s="120"/>
      <c r="C9" s="386"/>
      <c r="D9" s="386"/>
      <c r="E9" s="120"/>
      <c r="F9" s="120"/>
      <c r="G9" s="120"/>
      <c r="H9" s="120"/>
      <c r="I9" s="120"/>
    </row>
    <row r="10" spans="1:9" ht="12.75">
      <c r="A10" s="125"/>
      <c r="B10" s="125"/>
      <c r="C10" s="125"/>
      <c r="D10" s="125"/>
      <c r="E10" s="125"/>
      <c r="F10" s="125"/>
      <c r="G10" s="125"/>
      <c r="H10" s="125"/>
      <c r="I10" s="125"/>
    </row>
    <row r="11" spans="1:9" ht="22.5">
      <c r="A11" s="133" t="s">
        <v>80</v>
      </c>
      <c r="B11" s="133" t="s">
        <v>81</v>
      </c>
      <c r="C11" s="133" t="s">
        <v>82</v>
      </c>
      <c r="D11" s="133" t="s">
        <v>83</v>
      </c>
      <c r="E11" s="133" t="s">
        <v>76</v>
      </c>
      <c r="F11" s="133" t="s">
        <v>84</v>
      </c>
      <c r="G11" s="133" t="s">
        <v>85</v>
      </c>
      <c r="H11" s="133" t="s">
        <v>86</v>
      </c>
      <c r="I11" s="133" t="s">
        <v>77</v>
      </c>
    </row>
    <row r="12" spans="1:9" ht="12.75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4">
        <v>7</v>
      </c>
      <c r="H12" s="134">
        <v>8</v>
      </c>
      <c r="I12" s="134">
        <v>9</v>
      </c>
    </row>
    <row r="13" spans="1:9" ht="22.5" customHeight="1">
      <c r="A13" s="184"/>
      <c r="B13" s="127" t="s">
        <v>58</v>
      </c>
      <c r="C13" s="126"/>
      <c r="D13" s="126" t="s">
        <v>37</v>
      </c>
      <c r="E13" s="126" t="s">
        <v>87</v>
      </c>
      <c r="F13" s="126"/>
      <c r="G13" s="126"/>
      <c r="H13" s="126"/>
      <c r="I13" s="128">
        <f>SUM(I14+I35+I38+I57+I60+I63+I85)</f>
        <v>0</v>
      </c>
    </row>
    <row r="14" spans="1:9" ht="22.5" customHeight="1">
      <c r="A14" s="160"/>
      <c r="B14" s="122" t="s">
        <v>58</v>
      </c>
      <c r="C14" s="121"/>
      <c r="D14" s="123">
        <v>3</v>
      </c>
      <c r="E14" s="160" t="s">
        <v>101</v>
      </c>
      <c r="F14" s="160"/>
      <c r="G14" s="160"/>
      <c r="H14" s="160"/>
      <c r="I14" s="210">
        <f>SUM(I15:I34)</f>
        <v>0</v>
      </c>
    </row>
    <row r="15" spans="1:9" ht="12.75" customHeight="1">
      <c r="A15" s="173">
        <v>1</v>
      </c>
      <c r="B15" s="173" t="s">
        <v>88</v>
      </c>
      <c r="C15" s="173" t="s">
        <v>90</v>
      </c>
      <c r="D15" s="167">
        <v>317944321</v>
      </c>
      <c r="E15" s="213" t="s">
        <v>239</v>
      </c>
      <c r="F15" s="172" t="s">
        <v>98</v>
      </c>
      <c r="G15" s="165">
        <v>0.155</v>
      </c>
      <c r="H15" s="161">
        <v>0</v>
      </c>
      <c r="I15" s="161">
        <f>G15*H15</f>
        <v>0</v>
      </c>
    </row>
    <row r="16" spans="1:9" ht="58.5" customHeight="1">
      <c r="A16" s="173"/>
      <c r="B16" s="173"/>
      <c r="C16" s="173"/>
      <c r="D16" s="167"/>
      <c r="E16" s="183" t="s">
        <v>363</v>
      </c>
      <c r="F16" s="172"/>
      <c r="G16" s="168" t="s">
        <v>364</v>
      </c>
      <c r="H16" s="161"/>
      <c r="I16" s="161"/>
    </row>
    <row r="17" spans="1:9" ht="22.5" customHeight="1">
      <c r="A17" s="173">
        <v>2</v>
      </c>
      <c r="B17" s="129" t="s">
        <v>88</v>
      </c>
      <c r="C17" s="129" t="s">
        <v>90</v>
      </c>
      <c r="D17" s="167">
        <v>340231035</v>
      </c>
      <c r="E17" s="215" t="s">
        <v>245</v>
      </c>
      <c r="F17" s="172" t="s">
        <v>89</v>
      </c>
      <c r="G17" s="165">
        <v>5.535</v>
      </c>
      <c r="H17" s="161">
        <v>0</v>
      </c>
      <c r="I17" s="161">
        <f>G17*H17</f>
        <v>0</v>
      </c>
    </row>
    <row r="18" spans="1:9" ht="34.5" customHeight="1">
      <c r="A18" s="160"/>
      <c r="B18" s="122"/>
      <c r="C18" s="121"/>
      <c r="D18" s="176"/>
      <c r="E18" s="183" t="s">
        <v>106</v>
      </c>
      <c r="F18" s="160"/>
      <c r="G18" s="203" t="s">
        <v>107</v>
      </c>
      <c r="H18" s="160"/>
      <c r="I18" s="210"/>
    </row>
    <row r="19" spans="1:9" ht="22.5" customHeight="1">
      <c r="A19" s="173">
        <v>3</v>
      </c>
      <c r="B19" s="129" t="s">
        <v>88</v>
      </c>
      <c r="C19" s="129" t="s">
        <v>90</v>
      </c>
      <c r="D19" s="167">
        <v>340231055</v>
      </c>
      <c r="E19" s="215" t="s">
        <v>244</v>
      </c>
      <c r="F19" s="160"/>
      <c r="G19" s="165">
        <v>14.15</v>
      </c>
      <c r="H19" s="161">
        <v>0</v>
      </c>
      <c r="I19" s="161">
        <f>G19*H19</f>
        <v>0</v>
      </c>
    </row>
    <row r="20" spans="1:9" ht="57.75" customHeight="1">
      <c r="A20" s="173"/>
      <c r="B20" s="129"/>
      <c r="C20" s="129"/>
      <c r="D20" s="167"/>
      <c r="E20" s="183" t="s">
        <v>116</v>
      </c>
      <c r="F20" s="160"/>
      <c r="G20" s="168" t="s">
        <v>117</v>
      </c>
      <c r="H20" s="161"/>
      <c r="I20" s="161"/>
    </row>
    <row r="21" spans="1:9" ht="12.75" customHeight="1">
      <c r="A21" s="173">
        <v>4</v>
      </c>
      <c r="B21" s="129" t="s">
        <v>88</v>
      </c>
      <c r="C21" s="129" t="s">
        <v>90</v>
      </c>
      <c r="D21" s="167">
        <v>342244241</v>
      </c>
      <c r="E21" s="213" t="s">
        <v>246</v>
      </c>
      <c r="F21" s="172" t="s">
        <v>89</v>
      </c>
      <c r="G21" s="165">
        <v>64.802</v>
      </c>
      <c r="H21" s="161">
        <v>0</v>
      </c>
      <c r="I21" s="161">
        <f>G21*H21</f>
        <v>0</v>
      </c>
    </row>
    <row r="22" spans="1:9" ht="67.5" customHeight="1">
      <c r="A22" s="173"/>
      <c r="B22" s="129"/>
      <c r="C22" s="129"/>
      <c r="D22" s="167"/>
      <c r="E22" s="183" t="s">
        <v>308</v>
      </c>
      <c r="F22" s="172"/>
      <c r="G22" s="168" t="s">
        <v>309</v>
      </c>
      <c r="H22" s="161"/>
      <c r="I22" s="161"/>
    </row>
    <row r="23" spans="1:9" ht="12.75" customHeight="1">
      <c r="A23" s="173">
        <v>5</v>
      </c>
      <c r="B23" s="129" t="s">
        <v>88</v>
      </c>
      <c r="C23" s="129" t="s">
        <v>90</v>
      </c>
      <c r="D23" s="167">
        <v>342244251</v>
      </c>
      <c r="E23" s="213" t="s">
        <v>247</v>
      </c>
      <c r="F23" s="172" t="s">
        <v>89</v>
      </c>
      <c r="G23" s="165">
        <v>60.981</v>
      </c>
      <c r="H23" s="161">
        <v>0</v>
      </c>
      <c r="I23" s="161">
        <f>G23*H23</f>
        <v>0</v>
      </c>
    </row>
    <row r="24" spans="1:9" ht="47.25" customHeight="1">
      <c r="A24" s="173"/>
      <c r="B24" s="129"/>
      <c r="C24" s="129"/>
      <c r="D24" s="167"/>
      <c r="E24" s="183" t="s">
        <v>306</v>
      </c>
      <c r="F24" s="172"/>
      <c r="G24" s="168" t="s">
        <v>307</v>
      </c>
      <c r="H24" s="161"/>
      <c r="I24" s="161"/>
    </row>
    <row r="25" spans="1:9" ht="12.75" customHeight="1">
      <c r="A25" s="173">
        <v>6</v>
      </c>
      <c r="B25" s="129" t="s">
        <v>88</v>
      </c>
      <c r="C25" s="129" t="s">
        <v>90</v>
      </c>
      <c r="D25" s="167">
        <v>317168011</v>
      </c>
      <c r="E25" s="213" t="s">
        <v>226</v>
      </c>
      <c r="F25" s="172" t="s">
        <v>94</v>
      </c>
      <c r="G25" s="165">
        <v>6</v>
      </c>
      <c r="H25" s="161">
        <v>0</v>
      </c>
      <c r="I25" s="161">
        <f>G25*H25</f>
        <v>0</v>
      </c>
    </row>
    <row r="26" spans="1:9" ht="47.25" customHeight="1">
      <c r="A26" s="173"/>
      <c r="B26" s="129"/>
      <c r="C26" s="129"/>
      <c r="D26" s="167"/>
      <c r="E26" s="183" t="s">
        <v>108</v>
      </c>
      <c r="F26" s="172"/>
      <c r="G26" s="168" t="s">
        <v>109</v>
      </c>
      <c r="H26" s="161"/>
      <c r="I26" s="161"/>
    </row>
    <row r="27" spans="1:9" ht="12.75" customHeight="1">
      <c r="A27" s="173">
        <v>7</v>
      </c>
      <c r="B27" s="129" t="s">
        <v>88</v>
      </c>
      <c r="C27" s="129" t="s">
        <v>90</v>
      </c>
      <c r="D27" s="167">
        <v>317168013</v>
      </c>
      <c r="E27" s="213" t="s">
        <v>248</v>
      </c>
      <c r="F27" s="172" t="s">
        <v>94</v>
      </c>
      <c r="G27" s="165">
        <v>1</v>
      </c>
      <c r="H27" s="161">
        <v>0</v>
      </c>
      <c r="I27" s="161">
        <f>G27*H27</f>
        <v>0</v>
      </c>
    </row>
    <row r="28" spans="1:9" ht="15" customHeight="1">
      <c r="A28" s="173"/>
      <c r="B28" s="129"/>
      <c r="C28" s="129"/>
      <c r="D28" s="167"/>
      <c r="E28" s="183" t="s">
        <v>115</v>
      </c>
      <c r="F28" s="172"/>
      <c r="G28" s="168">
        <v>1</v>
      </c>
      <c r="H28" s="161"/>
      <c r="I28" s="161"/>
    </row>
    <row r="29" spans="1:9" ht="12.75" customHeight="1">
      <c r="A29" s="173">
        <v>8</v>
      </c>
      <c r="B29" s="129" t="s">
        <v>88</v>
      </c>
      <c r="C29" s="129" t="s">
        <v>90</v>
      </c>
      <c r="D29" s="167">
        <v>317168021</v>
      </c>
      <c r="E29" s="213" t="s">
        <v>249</v>
      </c>
      <c r="F29" s="172" t="s">
        <v>94</v>
      </c>
      <c r="G29" s="165">
        <v>1</v>
      </c>
      <c r="H29" s="161">
        <v>0</v>
      </c>
      <c r="I29" s="161">
        <v>0</v>
      </c>
    </row>
    <row r="30" spans="1:9" ht="14.25" customHeight="1">
      <c r="A30" s="173"/>
      <c r="B30" s="129"/>
      <c r="C30" s="129"/>
      <c r="D30" s="169"/>
      <c r="E30" s="183" t="s">
        <v>110</v>
      </c>
      <c r="F30" s="172"/>
      <c r="G30" s="165">
        <v>1</v>
      </c>
      <c r="H30" s="161"/>
      <c r="I30" s="161"/>
    </row>
    <row r="31" spans="1:9" ht="12.75" customHeight="1">
      <c r="A31" s="173">
        <v>9</v>
      </c>
      <c r="B31" s="129" t="s">
        <v>88</v>
      </c>
      <c r="C31" s="129" t="s">
        <v>90</v>
      </c>
      <c r="D31" s="167">
        <v>342291121</v>
      </c>
      <c r="E31" s="213" t="s">
        <v>111</v>
      </c>
      <c r="F31" s="172" t="s">
        <v>95</v>
      </c>
      <c r="G31" s="165">
        <v>50.26</v>
      </c>
      <c r="H31" s="161">
        <v>0</v>
      </c>
      <c r="I31" s="161">
        <f>G31*H31</f>
        <v>0</v>
      </c>
    </row>
    <row r="32" spans="1:9" ht="101.25" customHeight="1">
      <c r="A32" s="173"/>
      <c r="B32" s="129"/>
      <c r="C32" s="129"/>
      <c r="D32" s="167"/>
      <c r="E32" s="183" t="s">
        <v>113</v>
      </c>
      <c r="F32" s="172"/>
      <c r="G32" s="168" t="s">
        <v>114</v>
      </c>
      <c r="H32" s="161"/>
      <c r="I32" s="161"/>
    </row>
    <row r="33" spans="1:9" ht="12.75" customHeight="1">
      <c r="A33" s="173">
        <v>10</v>
      </c>
      <c r="B33" s="173" t="s">
        <v>88</v>
      </c>
      <c r="C33" s="173" t="s">
        <v>90</v>
      </c>
      <c r="D33" s="167">
        <v>342291112</v>
      </c>
      <c r="E33" s="213" t="s">
        <v>112</v>
      </c>
      <c r="F33" s="172" t="s">
        <v>95</v>
      </c>
      <c r="G33" s="165">
        <v>41.445</v>
      </c>
      <c r="H33" s="161">
        <v>0</v>
      </c>
      <c r="I33" s="161">
        <f>G33*H33</f>
        <v>0</v>
      </c>
    </row>
    <row r="34" spans="1:9" ht="114.75" customHeight="1">
      <c r="A34" s="173"/>
      <c r="B34" s="173"/>
      <c r="C34" s="173"/>
      <c r="D34" s="167"/>
      <c r="E34" s="183" t="s">
        <v>264</v>
      </c>
      <c r="F34" s="172"/>
      <c r="G34" s="168" t="s">
        <v>265</v>
      </c>
      <c r="H34" s="161"/>
      <c r="I34" s="161"/>
    </row>
    <row r="35" spans="1:9" ht="22.5" customHeight="1">
      <c r="A35" s="121"/>
      <c r="B35" s="122" t="s">
        <v>58</v>
      </c>
      <c r="C35" s="121"/>
      <c r="D35" s="176">
        <v>4</v>
      </c>
      <c r="E35" s="160" t="s">
        <v>96</v>
      </c>
      <c r="F35" s="160"/>
      <c r="G35" s="160"/>
      <c r="H35" s="160"/>
      <c r="I35" s="210">
        <f>SUM(I36)</f>
        <v>0</v>
      </c>
    </row>
    <row r="36" spans="1:9" ht="12.75" customHeight="1">
      <c r="A36" s="129">
        <v>11</v>
      </c>
      <c r="B36" s="129" t="s">
        <v>88</v>
      </c>
      <c r="C36" s="129" t="s">
        <v>90</v>
      </c>
      <c r="D36" s="169">
        <v>411388531</v>
      </c>
      <c r="E36" s="213" t="s">
        <v>417</v>
      </c>
      <c r="F36" s="172" t="s">
        <v>97</v>
      </c>
      <c r="G36" s="165">
        <v>0.304</v>
      </c>
      <c r="H36" s="161">
        <v>0</v>
      </c>
      <c r="I36" s="161">
        <f>G36*H36</f>
        <v>0</v>
      </c>
    </row>
    <row r="37" spans="1:9" ht="23.25" customHeight="1">
      <c r="A37" s="129"/>
      <c r="B37" s="129"/>
      <c r="C37" s="129"/>
      <c r="D37" s="169"/>
      <c r="E37" s="183" t="s">
        <v>418</v>
      </c>
      <c r="F37" s="172"/>
      <c r="G37" s="168" t="s">
        <v>419</v>
      </c>
      <c r="H37" s="161"/>
      <c r="I37" s="161"/>
    </row>
    <row r="38" spans="1:9" ht="22.5" customHeight="1">
      <c r="A38" s="160"/>
      <c r="B38" s="175" t="s">
        <v>58</v>
      </c>
      <c r="C38" s="160"/>
      <c r="D38" s="176">
        <v>6</v>
      </c>
      <c r="E38" s="160" t="s">
        <v>120</v>
      </c>
      <c r="F38" s="160"/>
      <c r="G38" s="160"/>
      <c r="H38" s="160"/>
      <c r="I38" s="210">
        <f>SUM(I39:I56)</f>
        <v>0</v>
      </c>
    </row>
    <row r="39" spans="1:9" ht="12.75" customHeight="1">
      <c r="A39" s="173">
        <v>12</v>
      </c>
      <c r="B39" s="173" t="s">
        <v>88</v>
      </c>
      <c r="C39" s="173" t="s">
        <v>90</v>
      </c>
      <c r="D39" s="169">
        <v>611131102</v>
      </c>
      <c r="E39" s="213" t="s">
        <v>220</v>
      </c>
      <c r="F39" s="172" t="s">
        <v>89</v>
      </c>
      <c r="G39" s="165">
        <v>251.9</v>
      </c>
      <c r="H39" s="161">
        <v>0</v>
      </c>
      <c r="I39" s="161">
        <f>G39*H39</f>
        <v>0</v>
      </c>
    </row>
    <row r="40" spans="1:9" ht="12.75" customHeight="1">
      <c r="A40" s="173">
        <v>13</v>
      </c>
      <c r="B40" s="173" t="s">
        <v>88</v>
      </c>
      <c r="C40" s="173" t="s">
        <v>90</v>
      </c>
      <c r="D40" s="169">
        <v>612131102</v>
      </c>
      <c r="E40" s="213" t="s">
        <v>221</v>
      </c>
      <c r="F40" s="172" t="s">
        <v>89</v>
      </c>
      <c r="G40" s="165">
        <v>917.814</v>
      </c>
      <c r="H40" s="161">
        <v>0</v>
      </c>
      <c r="I40" s="161">
        <f>G40*H40</f>
        <v>0</v>
      </c>
    </row>
    <row r="41" spans="1:9" ht="22.5" customHeight="1">
      <c r="A41" s="173">
        <v>14</v>
      </c>
      <c r="B41" s="173" t="s">
        <v>88</v>
      </c>
      <c r="C41" s="173" t="s">
        <v>90</v>
      </c>
      <c r="D41" s="169">
        <v>611321341</v>
      </c>
      <c r="E41" s="215" t="s">
        <v>219</v>
      </c>
      <c r="F41" s="172" t="s">
        <v>89</v>
      </c>
      <c r="G41" s="165">
        <v>251.9</v>
      </c>
      <c r="H41" s="161">
        <v>0</v>
      </c>
      <c r="I41" s="161">
        <f>G41*H41</f>
        <v>0</v>
      </c>
    </row>
    <row r="42" spans="1:9" ht="258.75">
      <c r="A42" s="160"/>
      <c r="B42" s="175"/>
      <c r="C42" s="160"/>
      <c r="D42" s="176"/>
      <c r="E42" s="183" t="s">
        <v>256</v>
      </c>
      <c r="F42" s="172"/>
      <c r="G42" s="168"/>
      <c r="H42" s="160"/>
      <c r="I42" s="210"/>
    </row>
    <row r="43" spans="1:9" ht="12.75" customHeight="1">
      <c r="A43" s="173">
        <v>15</v>
      </c>
      <c r="B43" s="173" t="s">
        <v>88</v>
      </c>
      <c r="C43" s="173" t="s">
        <v>90</v>
      </c>
      <c r="D43" s="169">
        <v>612321341</v>
      </c>
      <c r="E43" s="215" t="s">
        <v>230</v>
      </c>
      <c r="F43" s="172" t="s">
        <v>89</v>
      </c>
      <c r="G43" s="165">
        <v>839.505</v>
      </c>
      <c r="H43" s="161">
        <v>0</v>
      </c>
      <c r="I43" s="161">
        <f>G43*H43</f>
        <v>0</v>
      </c>
    </row>
    <row r="44" spans="1:9" ht="409.5" customHeight="1">
      <c r="A44" s="160"/>
      <c r="B44" s="175"/>
      <c r="C44" s="160"/>
      <c r="D44" s="176"/>
      <c r="E44" s="183" t="s">
        <v>457</v>
      </c>
      <c r="F44" s="172"/>
      <c r="G44" s="168" t="s">
        <v>430</v>
      </c>
      <c r="H44" s="160"/>
      <c r="I44" s="210"/>
    </row>
    <row r="45" spans="1:9" ht="12.75" customHeight="1">
      <c r="A45" s="173">
        <v>16</v>
      </c>
      <c r="B45" s="173" t="s">
        <v>88</v>
      </c>
      <c r="C45" s="173" t="s">
        <v>90</v>
      </c>
      <c r="D45" s="169">
        <v>612321321</v>
      </c>
      <c r="E45" s="213" t="s">
        <v>255</v>
      </c>
      <c r="F45" s="172" t="s">
        <v>89</v>
      </c>
      <c r="G45" s="165">
        <v>78.309</v>
      </c>
      <c r="H45" s="161">
        <v>0</v>
      </c>
      <c r="I45" s="161">
        <f>G45*H45</f>
        <v>0</v>
      </c>
    </row>
    <row r="46" spans="1:9" ht="78.75">
      <c r="A46" s="173"/>
      <c r="B46" s="173"/>
      <c r="C46" s="173"/>
      <c r="D46" s="169"/>
      <c r="E46" s="183" t="s">
        <v>257</v>
      </c>
      <c r="F46" s="172"/>
      <c r="G46" s="168" t="s">
        <v>260</v>
      </c>
      <c r="H46" s="161"/>
      <c r="I46" s="161"/>
    </row>
    <row r="47" spans="1:9" ht="12.75" customHeight="1">
      <c r="A47" s="173">
        <v>17</v>
      </c>
      <c r="B47" s="173" t="s">
        <v>88</v>
      </c>
      <c r="C47" s="173" t="s">
        <v>90</v>
      </c>
      <c r="D47" s="169">
        <v>632451214</v>
      </c>
      <c r="E47" s="213" t="s">
        <v>271</v>
      </c>
      <c r="F47" s="172" t="s">
        <v>89</v>
      </c>
      <c r="G47" s="165">
        <v>243.7</v>
      </c>
      <c r="H47" s="161">
        <v>0</v>
      </c>
      <c r="I47" s="161">
        <f>G47*H47</f>
        <v>0</v>
      </c>
    </row>
    <row r="48" spans="1:9" ht="248.25" customHeight="1">
      <c r="A48" s="173"/>
      <c r="B48" s="173"/>
      <c r="C48" s="173"/>
      <c r="D48" s="169"/>
      <c r="E48" s="183" t="s">
        <v>272</v>
      </c>
      <c r="F48" s="172"/>
      <c r="G48" s="165"/>
      <c r="H48" s="161"/>
      <c r="I48" s="161"/>
    </row>
    <row r="49" spans="1:9" ht="12.75" customHeight="1">
      <c r="A49" s="173">
        <v>18</v>
      </c>
      <c r="B49" s="173" t="s">
        <v>88</v>
      </c>
      <c r="C49" s="173" t="s">
        <v>90</v>
      </c>
      <c r="D49" s="169">
        <v>632481213</v>
      </c>
      <c r="E49" s="213" t="s">
        <v>278</v>
      </c>
      <c r="F49" s="172" t="s">
        <v>89</v>
      </c>
      <c r="G49" s="165">
        <v>268.07</v>
      </c>
      <c r="H49" s="161">
        <v>0</v>
      </c>
      <c r="I49" s="161">
        <f>G49*H49</f>
        <v>0</v>
      </c>
    </row>
    <row r="50" spans="1:9" ht="15" customHeight="1">
      <c r="A50" s="173"/>
      <c r="B50" s="173"/>
      <c r="C50" s="173"/>
      <c r="D50" s="169"/>
      <c r="E50" s="183" t="s">
        <v>279</v>
      </c>
      <c r="F50" s="172"/>
      <c r="G50" s="165"/>
      <c r="H50" s="161"/>
      <c r="I50" s="161"/>
    </row>
    <row r="51" spans="1:9" ht="12.75" customHeight="1">
      <c r="A51" s="173">
        <v>19</v>
      </c>
      <c r="B51" s="173" t="s">
        <v>88</v>
      </c>
      <c r="C51" s="173" t="s">
        <v>90</v>
      </c>
      <c r="D51" s="169">
        <v>642942111</v>
      </c>
      <c r="E51" s="213" t="s">
        <v>121</v>
      </c>
      <c r="F51" s="172" t="s">
        <v>94</v>
      </c>
      <c r="G51" s="165">
        <v>7</v>
      </c>
      <c r="H51" s="161">
        <v>0</v>
      </c>
      <c r="I51" s="161">
        <f>G51*H51</f>
        <v>0</v>
      </c>
    </row>
    <row r="52" spans="1:9" ht="78.75">
      <c r="A52" s="173"/>
      <c r="B52" s="173"/>
      <c r="C52" s="173"/>
      <c r="D52" s="169"/>
      <c r="E52" s="183" t="s">
        <v>254</v>
      </c>
      <c r="F52" s="172"/>
      <c r="G52" s="165"/>
      <c r="H52" s="161"/>
      <c r="I52" s="161"/>
    </row>
    <row r="53" spans="1:9" ht="12.75" customHeight="1">
      <c r="A53" s="173">
        <v>20</v>
      </c>
      <c r="B53" s="173" t="s">
        <v>88</v>
      </c>
      <c r="C53" s="173" t="s">
        <v>90</v>
      </c>
      <c r="D53" s="169">
        <v>642944121</v>
      </c>
      <c r="E53" s="213" t="s">
        <v>175</v>
      </c>
      <c r="F53" s="172" t="s">
        <v>94</v>
      </c>
      <c r="G53" s="165">
        <v>7</v>
      </c>
      <c r="H53" s="161">
        <v>0</v>
      </c>
      <c r="I53" s="161">
        <f>G53*H53</f>
        <v>0</v>
      </c>
    </row>
    <row r="54" spans="1:9" ht="78.75">
      <c r="A54" s="173"/>
      <c r="B54" s="173"/>
      <c r="C54" s="173"/>
      <c r="D54" s="169"/>
      <c r="E54" s="183" t="s">
        <v>261</v>
      </c>
      <c r="F54" s="172"/>
      <c r="G54" s="168"/>
      <c r="H54" s="161"/>
      <c r="I54" s="161"/>
    </row>
    <row r="55" spans="1:9" ht="22.5" customHeight="1">
      <c r="A55" s="172">
        <v>21</v>
      </c>
      <c r="B55" s="172" t="s">
        <v>88</v>
      </c>
      <c r="C55" s="172" t="s">
        <v>90</v>
      </c>
      <c r="D55" s="167">
        <v>55331486</v>
      </c>
      <c r="E55" s="183" t="s">
        <v>458</v>
      </c>
      <c r="F55" s="172" t="s">
        <v>94</v>
      </c>
      <c r="G55" s="165">
        <v>4</v>
      </c>
      <c r="H55" s="161">
        <v>0</v>
      </c>
      <c r="I55" s="161">
        <f>G55*H55</f>
        <v>0</v>
      </c>
    </row>
    <row r="56" spans="1:9" ht="22.5" customHeight="1">
      <c r="A56" s="172">
        <v>22</v>
      </c>
      <c r="B56" s="172" t="s">
        <v>88</v>
      </c>
      <c r="C56" s="172" t="s">
        <v>90</v>
      </c>
      <c r="D56" s="167">
        <v>55331487</v>
      </c>
      <c r="E56" s="183" t="s">
        <v>459</v>
      </c>
      <c r="F56" s="172" t="s">
        <v>94</v>
      </c>
      <c r="G56" s="165">
        <v>10</v>
      </c>
      <c r="H56" s="161">
        <v>0</v>
      </c>
      <c r="I56" s="161">
        <f>G56*H56</f>
        <v>0</v>
      </c>
    </row>
    <row r="57" spans="1:9" ht="22.5" customHeight="1">
      <c r="A57" s="160"/>
      <c r="B57" s="214" t="s">
        <v>58</v>
      </c>
      <c r="C57" s="160"/>
      <c r="D57" s="160">
        <v>94</v>
      </c>
      <c r="E57" s="160" t="s">
        <v>104</v>
      </c>
      <c r="F57" s="160"/>
      <c r="G57" s="160"/>
      <c r="H57" s="160"/>
      <c r="I57" s="210">
        <f>SUM(I58:I59)</f>
        <v>0</v>
      </c>
    </row>
    <row r="58" spans="1:9" ht="22.5" customHeight="1">
      <c r="A58" s="173">
        <v>23</v>
      </c>
      <c r="B58" s="173" t="s">
        <v>88</v>
      </c>
      <c r="C58" s="173" t="s">
        <v>90</v>
      </c>
      <c r="D58" s="169">
        <v>949101111</v>
      </c>
      <c r="E58" s="183" t="s">
        <v>460</v>
      </c>
      <c r="F58" s="172" t="s">
        <v>89</v>
      </c>
      <c r="G58" s="165">
        <v>251.9</v>
      </c>
      <c r="H58" s="161">
        <v>0</v>
      </c>
      <c r="I58" s="161">
        <f>G58*H58</f>
        <v>0</v>
      </c>
    </row>
    <row r="59" spans="1:9" ht="12.75">
      <c r="A59" s="173"/>
      <c r="B59" s="173"/>
      <c r="C59" s="173"/>
      <c r="D59" s="169"/>
      <c r="E59" s="216" t="s">
        <v>269</v>
      </c>
      <c r="F59" s="172"/>
      <c r="G59" s="165">
        <v>251.9</v>
      </c>
      <c r="H59" s="161"/>
      <c r="I59" s="161"/>
    </row>
    <row r="60" spans="1:9" ht="22.5" customHeight="1">
      <c r="A60" s="160"/>
      <c r="B60" s="175" t="s">
        <v>58</v>
      </c>
      <c r="C60" s="160"/>
      <c r="D60" s="176">
        <v>95</v>
      </c>
      <c r="E60" s="160" t="s">
        <v>227</v>
      </c>
      <c r="F60" s="160"/>
      <c r="G60" s="160"/>
      <c r="H60" s="160"/>
      <c r="I60" s="210">
        <f>SUM(I61)</f>
        <v>0</v>
      </c>
    </row>
    <row r="61" spans="1:9" ht="12.75" customHeight="1">
      <c r="A61" s="173">
        <v>24</v>
      </c>
      <c r="B61" s="173" t="s">
        <v>88</v>
      </c>
      <c r="C61" s="173" t="s">
        <v>90</v>
      </c>
      <c r="D61" s="169">
        <v>952901111</v>
      </c>
      <c r="E61" s="213" t="s">
        <v>228</v>
      </c>
      <c r="F61" s="172" t="s">
        <v>89</v>
      </c>
      <c r="G61" s="165">
        <v>251.9</v>
      </c>
      <c r="H61" s="161">
        <v>0</v>
      </c>
      <c r="I61" s="161">
        <f>G61*H61</f>
        <v>0</v>
      </c>
    </row>
    <row r="62" spans="1:9" ht="12.75">
      <c r="A62" s="173"/>
      <c r="B62" s="173"/>
      <c r="C62" s="173"/>
      <c r="D62" s="169"/>
      <c r="E62" s="216" t="s">
        <v>269</v>
      </c>
      <c r="F62" s="172"/>
      <c r="G62" s="165">
        <v>251.9</v>
      </c>
      <c r="H62" s="161"/>
      <c r="I62" s="161"/>
    </row>
    <row r="63" spans="1:9" ht="22.5" customHeight="1">
      <c r="A63" s="160"/>
      <c r="B63" s="175" t="s">
        <v>58</v>
      </c>
      <c r="C63" s="160"/>
      <c r="D63" s="176">
        <v>97</v>
      </c>
      <c r="E63" s="160" t="s">
        <v>214</v>
      </c>
      <c r="F63" s="160"/>
      <c r="G63" s="160"/>
      <c r="H63" s="160"/>
      <c r="I63" s="210">
        <f>SUM(I64:I84)</f>
        <v>0</v>
      </c>
    </row>
    <row r="64" spans="1:9" ht="12.75" customHeight="1">
      <c r="A64" s="173">
        <v>25</v>
      </c>
      <c r="B64" s="129" t="s">
        <v>88</v>
      </c>
      <c r="C64" s="129" t="s">
        <v>90</v>
      </c>
      <c r="D64" s="169">
        <v>962031132</v>
      </c>
      <c r="E64" s="213" t="s">
        <v>266</v>
      </c>
      <c r="F64" s="172" t="s">
        <v>89</v>
      </c>
      <c r="G64" s="165">
        <v>42.954</v>
      </c>
      <c r="H64" s="161">
        <v>0</v>
      </c>
      <c r="I64" s="161">
        <f>G64*H64</f>
        <v>0</v>
      </c>
    </row>
    <row r="65" spans="1:9" ht="115.5" customHeight="1">
      <c r="A65" s="173"/>
      <c r="B65" s="129"/>
      <c r="C65" s="129"/>
      <c r="D65" s="169"/>
      <c r="E65" s="183" t="s">
        <v>282</v>
      </c>
      <c r="F65" s="172"/>
      <c r="G65" s="168" t="s">
        <v>283</v>
      </c>
      <c r="H65" s="161"/>
      <c r="I65" s="161"/>
    </row>
    <row r="66" spans="1:9" ht="12.75" customHeight="1">
      <c r="A66" s="173">
        <v>26</v>
      </c>
      <c r="B66" s="129" t="s">
        <v>88</v>
      </c>
      <c r="C66" s="129" t="s">
        <v>90</v>
      </c>
      <c r="D66" s="169">
        <v>962031133</v>
      </c>
      <c r="E66" s="213" t="s">
        <v>267</v>
      </c>
      <c r="F66" s="172" t="s">
        <v>89</v>
      </c>
      <c r="G66" s="165">
        <v>30.095</v>
      </c>
      <c r="H66" s="161">
        <v>0</v>
      </c>
      <c r="I66" s="161">
        <f>G66*H66</f>
        <v>0</v>
      </c>
    </row>
    <row r="67" spans="1:9" ht="57.75" customHeight="1">
      <c r="A67" s="173"/>
      <c r="B67" s="129"/>
      <c r="C67" s="129"/>
      <c r="D67" s="169"/>
      <c r="E67" s="183" t="s">
        <v>284</v>
      </c>
      <c r="F67" s="172"/>
      <c r="G67" s="168" t="s">
        <v>285</v>
      </c>
      <c r="H67" s="161"/>
      <c r="I67" s="161"/>
    </row>
    <row r="68" spans="1:9" ht="22.5" customHeight="1">
      <c r="A68" s="129">
        <v>27</v>
      </c>
      <c r="B68" s="129" t="s">
        <v>88</v>
      </c>
      <c r="C68" s="129" t="s">
        <v>90</v>
      </c>
      <c r="D68" s="169">
        <v>962032432</v>
      </c>
      <c r="E68" s="215" t="s">
        <v>383</v>
      </c>
      <c r="F68" s="172" t="s">
        <v>97</v>
      </c>
      <c r="G68" s="165">
        <v>5.548</v>
      </c>
      <c r="H68" s="161">
        <v>0</v>
      </c>
      <c r="I68" s="161">
        <f>G68*H68</f>
        <v>0</v>
      </c>
    </row>
    <row r="69" spans="1:9" ht="24.75" customHeight="1">
      <c r="A69" s="129"/>
      <c r="B69" s="129"/>
      <c r="C69" s="129"/>
      <c r="D69" s="169"/>
      <c r="E69" s="183" t="s">
        <v>387</v>
      </c>
      <c r="F69" s="172"/>
      <c r="G69" s="168">
        <v>5.548</v>
      </c>
      <c r="H69" s="161"/>
      <c r="I69" s="161"/>
    </row>
    <row r="70" spans="1:9" ht="12.75" customHeight="1">
      <c r="A70" s="173">
        <v>28</v>
      </c>
      <c r="B70" s="129" t="s">
        <v>88</v>
      </c>
      <c r="C70" s="129" t="s">
        <v>90</v>
      </c>
      <c r="D70" s="169">
        <v>962042321</v>
      </c>
      <c r="E70" s="213" t="s">
        <v>287</v>
      </c>
      <c r="F70" s="172" t="s">
        <v>97</v>
      </c>
      <c r="G70" s="165">
        <v>23.936</v>
      </c>
      <c r="H70" s="161">
        <v>0</v>
      </c>
      <c r="I70" s="161">
        <f>G70*H70</f>
        <v>0</v>
      </c>
    </row>
    <row r="71" spans="1:9" ht="23.25" customHeight="1">
      <c r="A71" s="173"/>
      <c r="B71" s="129"/>
      <c r="C71" s="129"/>
      <c r="D71" s="169"/>
      <c r="E71" s="183" t="s">
        <v>375</v>
      </c>
      <c r="F71" s="172"/>
      <c r="G71" s="165"/>
      <c r="H71" s="161"/>
      <c r="I71" s="161"/>
    </row>
    <row r="72" spans="1:9" ht="12.75" customHeight="1">
      <c r="A72" s="173">
        <v>29</v>
      </c>
      <c r="B72" s="129" t="s">
        <v>88</v>
      </c>
      <c r="C72" s="129" t="s">
        <v>90</v>
      </c>
      <c r="D72" s="169">
        <v>963051113</v>
      </c>
      <c r="E72" s="213" t="s">
        <v>286</v>
      </c>
      <c r="F72" s="172" t="s">
        <v>97</v>
      </c>
      <c r="G72" s="165">
        <v>2.992</v>
      </c>
      <c r="H72" s="161">
        <v>0</v>
      </c>
      <c r="I72" s="161">
        <f>G72*H72</f>
        <v>0</v>
      </c>
    </row>
    <row r="73" spans="1:9" ht="24.75" customHeight="1">
      <c r="A73" s="173"/>
      <c r="B73" s="129"/>
      <c r="C73" s="129"/>
      <c r="D73" s="169"/>
      <c r="E73" s="183" t="s">
        <v>376</v>
      </c>
      <c r="F73" s="172"/>
      <c r="G73" s="165"/>
      <c r="H73" s="161"/>
      <c r="I73" s="161"/>
    </row>
    <row r="74" spans="1:9" ht="22.5" customHeight="1">
      <c r="A74" s="173">
        <v>30</v>
      </c>
      <c r="B74" s="129" t="s">
        <v>88</v>
      </c>
      <c r="C74" s="129" t="s">
        <v>90</v>
      </c>
      <c r="D74" s="169">
        <v>965043441</v>
      </c>
      <c r="E74" s="215" t="s">
        <v>280</v>
      </c>
      <c r="F74" s="172" t="s">
        <v>97</v>
      </c>
      <c r="G74" s="165">
        <v>36.585</v>
      </c>
      <c r="H74" s="161">
        <v>0</v>
      </c>
      <c r="I74" s="161">
        <f>G74*H74</f>
        <v>0</v>
      </c>
    </row>
    <row r="75" spans="1:9" ht="274.5" customHeight="1">
      <c r="A75" s="173"/>
      <c r="B75" s="129"/>
      <c r="C75" s="129"/>
      <c r="D75" s="169"/>
      <c r="E75" s="183" t="s">
        <v>281</v>
      </c>
      <c r="F75" s="172"/>
      <c r="G75" s="165">
        <v>36.585</v>
      </c>
      <c r="H75" s="161"/>
      <c r="I75" s="161"/>
    </row>
    <row r="76" spans="1:9" ht="22.5" customHeight="1">
      <c r="A76" s="173">
        <v>37</v>
      </c>
      <c r="B76" s="173" t="s">
        <v>88</v>
      </c>
      <c r="C76" s="173" t="s">
        <v>90</v>
      </c>
      <c r="D76" s="169">
        <v>978011191</v>
      </c>
      <c r="E76" s="215" t="s">
        <v>232</v>
      </c>
      <c r="F76" s="172" t="s">
        <v>89</v>
      </c>
      <c r="G76" s="165">
        <v>243.9</v>
      </c>
      <c r="H76" s="161">
        <v>0</v>
      </c>
      <c r="I76" s="161">
        <f>G76*H76</f>
        <v>0</v>
      </c>
    </row>
    <row r="77" spans="1:9" ht="262.5" customHeight="1">
      <c r="A77" s="173"/>
      <c r="B77" s="173"/>
      <c r="C77" s="173"/>
      <c r="D77" s="169"/>
      <c r="E77" s="183" t="s">
        <v>379</v>
      </c>
      <c r="F77" s="172"/>
      <c r="G77" s="165">
        <v>243.9</v>
      </c>
      <c r="H77" s="161"/>
      <c r="I77" s="161"/>
    </row>
    <row r="78" spans="1:9" ht="22.5" customHeight="1">
      <c r="A78" s="173">
        <v>38</v>
      </c>
      <c r="B78" s="173" t="s">
        <v>88</v>
      </c>
      <c r="C78" s="173" t="s">
        <v>90</v>
      </c>
      <c r="D78" s="169">
        <v>978013191</v>
      </c>
      <c r="E78" s="215" t="s">
        <v>233</v>
      </c>
      <c r="F78" s="172" t="s">
        <v>89</v>
      </c>
      <c r="G78" s="165">
        <v>712.923</v>
      </c>
      <c r="H78" s="161">
        <v>0</v>
      </c>
      <c r="I78" s="161">
        <f>G78*H78</f>
        <v>0</v>
      </c>
    </row>
    <row r="79" spans="1:9" ht="273.75" customHeight="1">
      <c r="A79" s="160"/>
      <c r="B79" s="175"/>
      <c r="C79" s="160"/>
      <c r="D79" s="176"/>
      <c r="E79" s="183" t="s">
        <v>381</v>
      </c>
      <c r="F79" s="172"/>
      <c r="G79" s="168" t="s">
        <v>382</v>
      </c>
      <c r="H79" s="160"/>
      <c r="I79" s="210"/>
    </row>
    <row r="80" spans="1:9" ht="22.5" customHeight="1">
      <c r="A80" s="173">
        <v>39</v>
      </c>
      <c r="B80" s="173" t="s">
        <v>88</v>
      </c>
      <c r="C80" s="173" t="s">
        <v>90</v>
      </c>
      <c r="D80" s="169">
        <v>997013112</v>
      </c>
      <c r="E80" s="215" t="s">
        <v>268</v>
      </c>
      <c r="F80" s="172" t="s">
        <v>98</v>
      </c>
      <c r="G80" s="165">
        <v>214.678</v>
      </c>
      <c r="H80" s="161">
        <v>0</v>
      </c>
      <c r="I80" s="161">
        <f>G80*H80</f>
        <v>0</v>
      </c>
    </row>
    <row r="81" spans="1:9" ht="22.5" customHeight="1">
      <c r="A81" s="173">
        <v>40</v>
      </c>
      <c r="B81" s="173" t="s">
        <v>88</v>
      </c>
      <c r="C81" s="173" t="s">
        <v>90</v>
      </c>
      <c r="D81" s="169">
        <v>997013501</v>
      </c>
      <c r="E81" s="215" t="s">
        <v>234</v>
      </c>
      <c r="F81" s="172" t="s">
        <v>98</v>
      </c>
      <c r="G81" s="165">
        <v>214.678</v>
      </c>
      <c r="H81" s="161">
        <v>0</v>
      </c>
      <c r="I81" s="161">
        <f>G81*H81</f>
        <v>0</v>
      </c>
    </row>
    <row r="82" spans="1:9" ht="12.75" customHeight="1">
      <c r="A82" s="173">
        <v>41</v>
      </c>
      <c r="B82" s="173" t="s">
        <v>88</v>
      </c>
      <c r="C82" s="173" t="s">
        <v>90</v>
      </c>
      <c r="D82" s="169">
        <v>997013509</v>
      </c>
      <c r="E82" s="213" t="s">
        <v>235</v>
      </c>
      <c r="F82" s="172" t="s">
        <v>98</v>
      </c>
      <c r="G82" s="165">
        <v>4078.882</v>
      </c>
      <c r="H82" s="161">
        <v>0</v>
      </c>
      <c r="I82" s="161">
        <f>G82*H82</f>
        <v>0</v>
      </c>
    </row>
    <row r="83" spans="1:9" ht="22.5" customHeight="1">
      <c r="A83" s="173">
        <v>42</v>
      </c>
      <c r="B83" s="173" t="s">
        <v>88</v>
      </c>
      <c r="C83" s="173" t="s">
        <v>90</v>
      </c>
      <c r="D83" s="169">
        <v>997013609</v>
      </c>
      <c r="E83" s="215" t="s">
        <v>236</v>
      </c>
      <c r="F83" s="172" t="s">
        <v>98</v>
      </c>
      <c r="G83" s="165">
        <v>212.208</v>
      </c>
      <c r="H83" s="161">
        <v>0</v>
      </c>
      <c r="I83" s="161">
        <f>G83*H83</f>
        <v>0</v>
      </c>
    </row>
    <row r="84" spans="1:9" ht="22.5" customHeight="1">
      <c r="A84" s="173">
        <v>43</v>
      </c>
      <c r="B84" s="173" t="s">
        <v>88</v>
      </c>
      <c r="C84" s="173" t="s">
        <v>90</v>
      </c>
      <c r="D84" s="169">
        <v>997013813</v>
      </c>
      <c r="E84" s="215" t="s">
        <v>380</v>
      </c>
      <c r="F84" s="172" t="s">
        <v>98</v>
      </c>
      <c r="G84" s="165">
        <v>1.295</v>
      </c>
      <c r="H84" s="161">
        <v>0</v>
      </c>
      <c r="I84" s="161">
        <f>G84*H84</f>
        <v>0</v>
      </c>
    </row>
    <row r="85" spans="1:9" ht="18" customHeight="1">
      <c r="A85" s="160"/>
      <c r="B85" s="175" t="s">
        <v>58</v>
      </c>
      <c r="C85" s="160"/>
      <c r="D85" s="176">
        <v>99</v>
      </c>
      <c r="E85" s="160" t="s">
        <v>105</v>
      </c>
      <c r="F85" s="160"/>
      <c r="G85" s="160"/>
      <c r="H85" s="160"/>
      <c r="I85" s="210">
        <f>SUM(I86)</f>
        <v>0</v>
      </c>
    </row>
    <row r="86" spans="1:9" ht="12.75">
      <c r="A86" s="173">
        <v>44</v>
      </c>
      <c r="B86" s="173" t="s">
        <v>88</v>
      </c>
      <c r="C86" s="173" t="s">
        <v>90</v>
      </c>
      <c r="D86" s="167">
        <v>998011002</v>
      </c>
      <c r="E86" s="213" t="s">
        <v>204</v>
      </c>
      <c r="F86" s="172" t="s">
        <v>98</v>
      </c>
      <c r="G86" s="165">
        <v>70.91</v>
      </c>
      <c r="H86" s="161">
        <v>0</v>
      </c>
      <c r="I86" s="161">
        <f>G86*H86</f>
        <v>0</v>
      </c>
    </row>
    <row r="87" spans="1:9" ht="25.5" customHeight="1">
      <c r="A87" s="162"/>
      <c r="B87" s="179" t="s">
        <v>58</v>
      </c>
      <c r="C87" s="162"/>
      <c r="D87" s="162" t="s">
        <v>45</v>
      </c>
      <c r="E87" s="218" t="s">
        <v>91</v>
      </c>
      <c r="F87" s="218"/>
      <c r="G87" s="218"/>
      <c r="H87" s="218"/>
      <c r="I87" s="208">
        <f>SUM(I88+I94+I98+I112+I128+I141+I151)</f>
        <v>0</v>
      </c>
    </row>
    <row r="88" spans="1:9" ht="21.75" customHeight="1">
      <c r="A88" s="160"/>
      <c r="B88" s="175" t="s">
        <v>58</v>
      </c>
      <c r="C88" s="160"/>
      <c r="D88" s="176">
        <v>713</v>
      </c>
      <c r="E88" s="160" t="s">
        <v>93</v>
      </c>
      <c r="F88" s="160"/>
      <c r="G88" s="160"/>
      <c r="H88" s="160"/>
      <c r="I88" s="210">
        <f>SUM(I89:I93)</f>
        <v>0</v>
      </c>
    </row>
    <row r="89" spans="1:9" ht="22.5" customHeight="1">
      <c r="A89" s="173">
        <v>45</v>
      </c>
      <c r="B89" s="173" t="s">
        <v>88</v>
      </c>
      <c r="C89" s="173" t="s">
        <v>90</v>
      </c>
      <c r="D89" s="169">
        <v>713121111</v>
      </c>
      <c r="E89" s="215" t="s">
        <v>273</v>
      </c>
      <c r="F89" s="172" t="s">
        <v>89</v>
      </c>
      <c r="G89" s="165">
        <v>243.7</v>
      </c>
      <c r="H89" s="161">
        <v>0</v>
      </c>
      <c r="I89" s="161">
        <f>G89*H89</f>
        <v>0</v>
      </c>
    </row>
    <row r="90" spans="1:9" ht="12.75" customHeight="1">
      <c r="A90" s="173"/>
      <c r="B90" s="173"/>
      <c r="C90" s="173"/>
      <c r="D90" s="169"/>
      <c r="E90" s="216" t="s">
        <v>274</v>
      </c>
      <c r="F90" s="172"/>
      <c r="G90" s="165"/>
      <c r="H90" s="161"/>
      <c r="I90" s="161"/>
    </row>
    <row r="91" spans="1:9" ht="12.75" customHeight="1">
      <c r="A91" s="172">
        <v>46</v>
      </c>
      <c r="B91" s="172" t="s">
        <v>88</v>
      </c>
      <c r="C91" s="172" t="s">
        <v>90</v>
      </c>
      <c r="D91" s="167">
        <v>28372308</v>
      </c>
      <c r="E91" s="213" t="s">
        <v>275</v>
      </c>
      <c r="F91" s="172" t="s">
        <v>89</v>
      </c>
      <c r="G91" s="165">
        <v>255.885</v>
      </c>
      <c r="H91" s="161">
        <v>0</v>
      </c>
      <c r="I91" s="161">
        <f>G91*H91</f>
        <v>0</v>
      </c>
    </row>
    <row r="92" spans="1:9" ht="13.5" customHeight="1">
      <c r="A92" s="177"/>
      <c r="B92" s="173"/>
      <c r="C92" s="173"/>
      <c r="D92" s="178"/>
      <c r="E92" s="216" t="s">
        <v>276</v>
      </c>
      <c r="F92" s="172"/>
      <c r="G92" s="165">
        <v>255.885</v>
      </c>
      <c r="H92" s="161"/>
      <c r="I92" s="161"/>
    </row>
    <row r="93" spans="1:9" ht="12.75" customHeight="1">
      <c r="A93" s="173">
        <v>47</v>
      </c>
      <c r="B93" s="173" t="s">
        <v>88</v>
      </c>
      <c r="C93" s="173" t="s">
        <v>90</v>
      </c>
      <c r="D93" s="169">
        <v>998713102</v>
      </c>
      <c r="E93" s="213" t="s">
        <v>277</v>
      </c>
      <c r="F93" s="172" t="s">
        <v>98</v>
      </c>
      <c r="G93" s="165">
        <v>0.755</v>
      </c>
      <c r="H93" s="161">
        <v>0</v>
      </c>
      <c r="I93" s="161">
        <f>G93*H93</f>
        <v>0</v>
      </c>
    </row>
    <row r="94" spans="1:9" ht="22.5" customHeight="1">
      <c r="A94" s="121"/>
      <c r="B94" s="122" t="s">
        <v>58</v>
      </c>
      <c r="C94" s="121"/>
      <c r="D94" s="176">
        <v>763</v>
      </c>
      <c r="E94" s="160" t="s">
        <v>145</v>
      </c>
      <c r="F94" s="160"/>
      <c r="G94" s="160"/>
      <c r="H94" s="160"/>
      <c r="I94" s="210">
        <f>SUM(I95:I97)</f>
        <v>0</v>
      </c>
    </row>
    <row r="95" spans="1:9" ht="22.5" customHeight="1">
      <c r="A95" s="129">
        <v>48</v>
      </c>
      <c r="B95" s="129" t="s">
        <v>88</v>
      </c>
      <c r="C95" s="129" t="s">
        <v>90</v>
      </c>
      <c r="D95" s="167">
        <v>763131431</v>
      </c>
      <c r="E95" s="183" t="s">
        <v>461</v>
      </c>
      <c r="F95" s="172" t="s">
        <v>89</v>
      </c>
      <c r="G95" s="165">
        <v>243.7</v>
      </c>
      <c r="H95" s="161">
        <v>0</v>
      </c>
      <c r="I95" s="161">
        <f>G95*H95</f>
        <v>0</v>
      </c>
    </row>
    <row r="96" spans="1:9" ht="250.5" customHeight="1">
      <c r="A96" s="129"/>
      <c r="B96" s="129"/>
      <c r="C96" s="129"/>
      <c r="D96" s="167"/>
      <c r="E96" s="183" t="s">
        <v>377</v>
      </c>
      <c r="F96" s="172"/>
      <c r="G96" s="168" t="s">
        <v>378</v>
      </c>
      <c r="H96" s="161"/>
      <c r="I96" s="161"/>
    </row>
    <row r="97" spans="1:9" ht="22.5" customHeight="1">
      <c r="A97" s="129">
        <v>49</v>
      </c>
      <c r="B97" s="129" t="s">
        <v>88</v>
      </c>
      <c r="C97" s="129" t="s">
        <v>90</v>
      </c>
      <c r="D97" s="169">
        <v>998763302</v>
      </c>
      <c r="E97" s="215" t="s">
        <v>155</v>
      </c>
      <c r="F97" s="172" t="s">
        <v>98</v>
      </c>
      <c r="G97" s="165">
        <v>3.412</v>
      </c>
      <c r="H97" s="161">
        <v>0</v>
      </c>
      <c r="I97" s="161">
        <f>G97*H97</f>
        <v>0</v>
      </c>
    </row>
    <row r="98" spans="1:9" ht="22.5" customHeight="1">
      <c r="A98" s="160"/>
      <c r="B98" s="175" t="s">
        <v>58</v>
      </c>
      <c r="C98" s="160"/>
      <c r="D98" s="176">
        <v>766</v>
      </c>
      <c r="E98" s="160" t="s">
        <v>138</v>
      </c>
      <c r="F98" s="160"/>
      <c r="G98" s="160"/>
      <c r="H98" s="160"/>
      <c r="I98" s="210">
        <f>SUM(I99:I111)</f>
        <v>0</v>
      </c>
    </row>
    <row r="99" spans="1:9" ht="22.5" customHeight="1">
      <c r="A99" s="173">
        <v>54</v>
      </c>
      <c r="B99" s="173" t="s">
        <v>88</v>
      </c>
      <c r="C99" s="173" t="s">
        <v>90</v>
      </c>
      <c r="D99" s="169">
        <v>766660001</v>
      </c>
      <c r="E99" s="215" t="s">
        <v>141</v>
      </c>
      <c r="F99" s="172" t="s">
        <v>94</v>
      </c>
      <c r="G99" s="165">
        <v>20</v>
      </c>
      <c r="H99" s="161">
        <v>0</v>
      </c>
      <c r="I99" s="161">
        <f>G99*H99</f>
        <v>0</v>
      </c>
    </row>
    <row r="100" spans="1:9" ht="202.5">
      <c r="A100" s="173"/>
      <c r="B100" s="173"/>
      <c r="C100" s="173"/>
      <c r="D100" s="169"/>
      <c r="E100" s="183" t="s">
        <v>243</v>
      </c>
      <c r="F100" s="172"/>
      <c r="G100" s="168" t="s">
        <v>242</v>
      </c>
      <c r="H100" s="161"/>
      <c r="I100" s="161"/>
    </row>
    <row r="101" spans="1:9" ht="12.75" customHeight="1">
      <c r="A101" s="172">
        <v>55</v>
      </c>
      <c r="B101" s="172" t="s">
        <v>88</v>
      </c>
      <c r="C101" s="172"/>
      <c r="D101" s="167">
        <v>61162024</v>
      </c>
      <c r="E101" s="213" t="s">
        <v>195</v>
      </c>
      <c r="F101" s="172" t="s">
        <v>94</v>
      </c>
      <c r="G101" s="165">
        <v>1</v>
      </c>
      <c r="H101" s="161">
        <v>0</v>
      </c>
      <c r="I101" s="161">
        <f>G101*H101</f>
        <v>0</v>
      </c>
    </row>
    <row r="102" spans="1:9" ht="12.75" customHeight="1">
      <c r="A102" s="172">
        <v>56</v>
      </c>
      <c r="B102" s="172" t="s">
        <v>88</v>
      </c>
      <c r="C102" s="172"/>
      <c r="D102" s="167">
        <v>61162025</v>
      </c>
      <c r="E102" s="213" t="s">
        <v>142</v>
      </c>
      <c r="F102" s="172" t="s">
        <v>94</v>
      </c>
      <c r="G102" s="165">
        <v>4</v>
      </c>
      <c r="H102" s="161">
        <v>0</v>
      </c>
      <c r="I102" s="161">
        <f>G102*H102</f>
        <v>0</v>
      </c>
    </row>
    <row r="103" spans="1:9" ht="12.75" customHeight="1">
      <c r="A103" s="172">
        <v>57</v>
      </c>
      <c r="B103" s="172" t="s">
        <v>88</v>
      </c>
      <c r="C103" s="172"/>
      <c r="D103" s="167">
        <v>61162026</v>
      </c>
      <c r="E103" s="213" t="s">
        <v>143</v>
      </c>
      <c r="F103" s="172" t="s">
        <v>94</v>
      </c>
      <c r="G103" s="165">
        <v>15</v>
      </c>
      <c r="H103" s="161">
        <v>0</v>
      </c>
      <c r="I103" s="161">
        <f>G103*H103</f>
        <v>0</v>
      </c>
    </row>
    <row r="104" spans="1:9" ht="12.75" customHeight="1">
      <c r="A104" s="172">
        <v>62</v>
      </c>
      <c r="B104" s="172" t="s">
        <v>88</v>
      </c>
      <c r="C104" s="172" t="s">
        <v>90</v>
      </c>
      <c r="D104" s="167">
        <v>766660728</v>
      </c>
      <c r="E104" s="213" t="s">
        <v>162</v>
      </c>
      <c r="F104" s="172" t="s">
        <v>94</v>
      </c>
      <c r="G104" s="165">
        <v>20</v>
      </c>
      <c r="H104" s="161">
        <v>0</v>
      </c>
      <c r="I104" s="161">
        <f aca="true" t="shared" si="0" ref="I104:I111">G104*H104</f>
        <v>0</v>
      </c>
    </row>
    <row r="105" spans="1:9" ht="12.75" customHeight="1">
      <c r="A105" s="172">
        <v>63</v>
      </c>
      <c r="B105" s="172" t="s">
        <v>88</v>
      </c>
      <c r="C105" s="172" t="s">
        <v>90</v>
      </c>
      <c r="D105" s="167" t="s">
        <v>336</v>
      </c>
      <c r="E105" s="213" t="s">
        <v>337</v>
      </c>
      <c r="F105" s="172" t="s">
        <v>94</v>
      </c>
      <c r="G105" s="165">
        <v>9</v>
      </c>
      <c r="H105" s="161">
        <v>0</v>
      </c>
      <c r="I105" s="161">
        <f>G105*H105</f>
        <v>0</v>
      </c>
    </row>
    <row r="106" spans="1:9" ht="12.75" customHeight="1">
      <c r="A106" s="172">
        <v>64</v>
      </c>
      <c r="B106" s="172" t="s">
        <v>88</v>
      </c>
      <c r="C106" s="172" t="s">
        <v>90</v>
      </c>
      <c r="D106" s="167" t="s">
        <v>334</v>
      </c>
      <c r="E106" s="213" t="s">
        <v>335</v>
      </c>
      <c r="F106" s="172" t="s">
        <v>94</v>
      </c>
      <c r="G106" s="165">
        <v>11</v>
      </c>
      <c r="H106" s="161">
        <v>0</v>
      </c>
      <c r="I106" s="161">
        <f t="shared" si="0"/>
        <v>0</v>
      </c>
    </row>
    <row r="107" spans="1:9" ht="12.75" customHeight="1">
      <c r="A107" s="172">
        <v>65</v>
      </c>
      <c r="B107" s="172" t="s">
        <v>88</v>
      </c>
      <c r="C107" s="172" t="s">
        <v>90</v>
      </c>
      <c r="D107" s="167">
        <v>54964152</v>
      </c>
      <c r="E107" s="213" t="s">
        <v>163</v>
      </c>
      <c r="F107" s="172" t="s">
        <v>94</v>
      </c>
      <c r="G107" s="165">
        <v>20</v>
      </c>
      <c r="H107" s="161">
        <v>0</v>
      </c>
      <c r="I107" s="161">
        <f t="shared" si="0"/>
        <v>0</v>
      </c>
    </row>
    <row r="108" spans="1:9" ht="12.75" customHeight="1">
      <c r="A108" s="172">
        <v>66</v>
      </c>
      <c r="B108" s="172" t="s">
        <v>88</v>
      </c>
      <c r="C108" s="172" t="s">
        <v>90</v>
      </c>
      <c r="D108" s="167">
        <v>766660729</v>
      </c>
      <c r="E108" s="213" t="s">
        <v>161</v>
      </c>
      <c r="F108" s="172" t="s">
        <v>94</v>
      </c>
      <c r="G108" s="165">
        <v>20</v>
      </c>
      <c r="H108" s="161">
        <v>0</v>
      </c>
      <c r="I108" s="161">
        <f t="shared" si="0"/>
        <v>0</v>
      </c>
    </row>
    <row r="109" spans="1:9" ht="12.75" customHeight="1">
      <c r="A109" s="172">
        <v>67</v>
      </c>
      <c r="B109" s="172" t="s">
        <v>88</v>
      </c>
      <c r="C109" s="172" t="s">
        <v>90</v>
      </c>
      <c r="D109" s="167">
        <v>54914123</v>
      </c>
      <c r="E109" s="213" t="s">
        <v>165</v>
      </c>
      <c r="F109" s="172" t="s">
        <v>94</v>
      </c>
      <c r="G109" s="165">
        <v>16</v>
      </c>
      <c r="H109" s="161">
        <v>0</v>
      </c>
      <c r="I109" s="161">
        <f t="shared" si="0"/>
        <v>0</v>
      </c>
    </row>
    <row r="110" spans="1:9" ht="12.75" customHeight="1">
      <c r="A110" s="172">
        <v>68</v>
      </c>
      <c r="B110" s="172" t="s">
        <v>88</v>
      </c>
      <c r="C110" s="172" t="s">
        <v>90</v>
      </c>
      <c r="D110" s="167">
        <v>54914124</v>
      </c>
      <c r="E110" s="213" t="s">
        <v>166</v>
      </c>
      <c r="F110" s="172" t="s">
        <v>94</v>
      </c>
      <c r="G110" s="165">
        <v>4</v>
      </c>
      <c r="H110" s="161">
        <v>0</v>
      </c>
      <c r="I110" s="161">
        <f t="shared" si="0"/>
        <v>0</v>
      </c>
    </row>
    <row r="111" spans="1:9" ht="12.75">
      <c r="A111" s="173">
        <v>71</v>
      </c>
      <c r="B111" s="172" t="s">
        <v>167</v>
      </c>
      <c r="C111" s="173" t="s">
        <v>90</v>
      </c>
      <c r="D111" s="169">
        <v>998766102</v>
      </c>
      <c r="E111" s="213" t="s">
        <v>348</v>
      </c>
      <c r="F111" s="172" t="s">
        <v>98</v>
      </c>
      <c r="G111" s="165">
        <v>0.36</v>
      </c>
      <c r="H111" s="161">
        <v>0</v>
      </c>
      <c r="I111" s="161">
        <f t="shared" si="0"/>
        <v>0</v>
      </c>
    </row>
    <row r="112" spans="1:9" ht="18.75" customHeight="1">
      <c r="A112" s="160"/>
      <c r="B112" s="175" t="s">
        <v>58</v>
      </c>
      <c r="C112" s="160"/>
      <c r="D112" s="176">
        <v>771</v>
      </c>
      <c r="E112" s="160" t="s">
        <v>133</v>
      </c>
      <c r="F112" s="160"/>
      <c r="G112" s="160"/>
      <c r="H112" s="160"/>
      <c r="I112" s="210">
        <f>SUM(I113:I127)</f>
        <v>0</v>
      </c>
    </row>
    <row r="113" spans="1:9" ht="12.75" customHeight="1">
      <c r="A113" s="172">
        <v>72</v>
      </c>
      <c r="B113" s="173" t="s">
        <v>88</v>
      </c>
      <c r="C113" s="173" t="s">
        <v>90</v>
      </c>
      <c r="D113" s="169">
        <v>771121011</v>
      </c>
      <c r="E113" s="215" t="s">
        <v>134</v>
      </c>
      <c r="F113" s="172" t="s">
        <v>89</v>
      </c>
      <c r="G113" s="165">
        <v>98.566</v>
      </c>
      <c r="H113" s="161">
        <v>0</v>
      </c>
      <c r="I113" s="161">
        <f>G113*H113</f>
        <v>0</v>
      </c>
    </row>
    <row r="114" spans="1:9" ht="22.5" customHeight="1">
      <c r="A114" s="172">
        <v>73</v>
      </c>
      <c r="B114" s="173" t="s">
        <v>88</v>
      </c>
      <c r="C114" s="173" t="s">
        <v>90</v>
      </c>
      <c r="D114" s="169">
        <v>771474112</v>
      </c>
      <c r="E114" s="215" t="s">
        <v>196</v>
      </c>
      <c r="F114" s="172" t="s">
        <v>95</v>
      </c>
      <c r="G114" s="165">
        <v>57.685</v>
      </c>
      <c r="H114" s="161">
        <v>0</v>
      </c>
      <c r="I114" s="161">
        <f>G114*H114</f>
        <v>0</v>
      </c>
    </row>
    <row r="115" spans="1:9" ht="58.5" customHeight="1">
      <c r="A115" s="172"/>
      <c r="B115" s="173"/>
      <c r="C115" s="173"/>
      <c r="D115" s="169"/>
      <c r="E115" s="183" t="s">
        <v>330</v>
      </c>
      <c r="F115" s="172"/>
      <c r="G115" s="168" t="s">
        <v>331</v>
      </c>
      <c r="H115" s="161"/>
      <c r="I115" s="161"/>
    </row>
    <row r="116" spans="1:9" ht="22.5" customHeight="1">
      <c r="A116" s="172">
        <v>74</v>
      </c>
      <c r="B116" s="173" t="s">
        <v>88</v>
      </c>
      <c r="C116" s="173" t="s">
        <v>90</v>
      </c>
      <c r="D116" s="169">
        <v>771474132</v>
      </c>
      <c r="E116" s="215" t="s">
        <v>262</v>
      </c>
      <c r="F116" s="172" t="s">
        <v>95</v>
      </c>
      <c r="G116" s="165">
        <v>7.565</v>
      </c>
      <c r="H116" s="161">
        <v>0</v>
      </c>
      <c r="I116" s="161">
        <f>G116*H116</f>
        <v>0</v>
      </c>
    </row>
    <row r="117" spans="1:9" ht="12.75">
      <c r="A117" s="172"/>
      <c r="B117" s="173"/>
      <c r="C117" s="173"/>
      <c r="D117" s="169"/>
      <c r="E117" s="183" t="s">
        <v>263</v>
      </c>
      <c r="F117" s="172"/>
      <c r="G117" s="168">
        <v>7.565</v>
      </c>
      <c r="H117" s="161"/>
      <c r="I117" s="161"/>
    </row>
    <row r="118" spans="1:9" ht="22.5" customHeight="1">
      <c r="A118" s="172">
        <v>75</v>
      </c>
      <c r="B118" s="173" t="s">
        <v>88</v>
      </c>
      <c r="C118" s="173" t="s">
        <v>90</v>
      </c>
      <c r="D118" s="169">
        <v>771574414</v>
      </c>
      <c r="E118" s="215" t="s">
        <v>333</v>
      </c>
      <c r="F118" s="172" t="s">
        <v>89</v>
      </c>
      <c r="G118" s="165">
        <v>83.985</v>
      </c>
      <c r="H118" s="161">
        <v>0</v>
      </c>
      <c r="I118" s="161">
        <f>G118*H118</f>
        <v>0</v>
      </c>
    </row>
    <row r="119" spans="1:9" ht="136.5" customHeight="1">
      <c r="A119" s="172"/>
      <c r="B119" s="173"/>
      <c r="C119" s="173"/>
      <c r="D119" s="169"/>
      <c r="E119" s="183" t="s">
        <v>341</v>
      </c>
      <c r="F119" s="172"/>
      <c r="G119" s="168" t="s">
        <v>329</v>
      </c>
      <c r="H119" s="161"/>
      <c r="I119" s="161"/>
    </row>
    <row r="120" spans="1:9" ht="22.5" customHeight="1">
      <c r="A120" s="172">
        <v>76</v>
      </c>
      <c r="B120" s="173" t="s">
        <v>88</v>
      </c>
      <c r="C120" s="173" t="s">
        <v>90</v>
      </c>
      <c r="D120" s="169">
        <v>771274113</v>
      </c>
      <c r="E120" s="215" t="s">
        <v>192</v>
      </c>
      <c r="F120" s="172" t="s">
        <v>95</v>
      </c>
      <c r="G120" s="165">
        <v>19.57</v>
      </c>
      <c r="H120" s="161">
        <v>0</v>
      </c>
      <c r="I120" s="161">
        <f>G120*H120</f>
        <v>0</v>
      </c>
    </row>
    <row r="121" spans="1:9" ht="12.75">
      <c r="A121" s="172"/>
      <c r="B121" s="173"/>
      <c r="C121" s="173"/>
      <c r="D121" s="169"/>
      <c r="E121" s="183" t="s">
        <v>203</v>
      </c>
      <c r="F121" s="172"/>
      <c r="G121" s="165">
        <v>19.57</v>
      </c>
      <c r="H121" s="161"/>
      <c r="I121" s="161"/>
    </row>
    <row r="122" spans="1:9" ht="22.5">
      <c r="A122" s="172">
        <v>77</v>
      </c>
      <c r="B122" s="173"/>
      <c r="C122" s="173"/>
      <c r="D122" s="169">
        <v>771274232</v>
      </c>
      <c r="E122" s="215" t="s">
        <v>193</v>
      </c>
      <c r="F122" s="172" t="s">
        <v>95</v>
      </c>
      <c r="G122" s="165">
        <v>19.57</v>
      </c>
      <c r="H122" s="161">
        <v>0</v>
      </c>
      <c r="I122" s="161">
        <f>G122*H122</f>
        <v>0</v>
      </c>
    </row>
    <row r="123" spans="1:9" ht="12.75">
      <c r="A123" s="172"/>
      <c r="B123" s="173"/>
      <c r="C123" s="173"/>
      <c r="D123" s="169"/>
      <c r="E123" s="183" t="s">
        <v>203</v>
      </c>
      <c r="F123" s="172"/>
      <c r="G123" s="165">
        <v>19.57</v>
      </c>
      <c r="H123" s="161"/>
      <c r="I123" s="161"/>
    </row>
    <row r="124" spans="1:9" ht="22.5" customHeight="1">
      <c r="A124" s="172">
        <v>78</v>
      </c>
      <c r="B124" s="140" t="s">
        <v>88</v>
      </c>
      <c r="C124" s="140" t="s">
        <v>90</v>
      </c>
      <c r="D124" s="167">
        <v>59761117</v>
      </c>
      <c r="E124" s="215" t="s">
        <v>332</v>
      </c>
      <c r="F124" s="172" t="s">
        <v>89</v>
      </c>
      <c r="G124" s="165">
        <v>103.494</v>
      </c>
      <c r="H124" s="161">
        <v>0</v>
      </c>
      <c r="I124" s="161">
        <f>G124*H124</f>
        <v>0</v>
      </c>
    </row>
    <row r="125" spans="1:9" ht="33.75">
      <c r="A125" s="177"/>
      <c r="B125" s="177"/>
      <c r="C125" s="177"/>
      <c r="D125" s="178"/>
      <c r="E125" s="183" t="s">
        <v>437</v>
      </c>
      <c r="F125" s="172"/>
      <c r="G125" s="168" t="s">
        <v>357</v>
      </c>
      <c r="H125" s="161"/>
      <c r="I125" s="161"/>
    </row>
    <row r="126" spans="1:9" ht="22.5" customHeight="1">
      <c r="A126" s="172">
        <v>79</v>
      </c>
      <c r="B126" s="173" t="s">
        <v>88</v>
      </c>
      <c r="C126" s="173" t="s">
        <v>90</v>
      </c>
      <c r="D126" s="169">
        <v>771577211</v>
      </c>
      <c r="E126" s="215" t="s">
        <v>462</v>
      </c>
      <c r="F126" s="172" t="s">
        <v>89</v>
      </c>
      <c r="G126" s="165">
        <v>26.1</v>
      </c>
      <c r="H126" s="161">
        <v>0</v>
      </c>
      <c r="I126" s="161">
        <f>G126*H126</f>
        <v>0</v>
      </c>
    </row>
    <row r="127" spans="1:9" ht="12.75" customHeight="1">
      <c r="A127" s="172">
        <v>80</v>
      </c>
      <c r="B127" s="173" t="s">
        <v>88</v>
      </c>
      <c r="C127" s="173" t="s">
        <v>90</v>
      </c>
      <c r="D127" s="169">
        <v>998771102</v>
      </c>
      <c r="E127" s="213" t="s">
        <v>131</v>
      </c>
      <c r="F127" s="172" t="s">
        <v>98</v>
      </c>
      <c r="G127" s="165">
        <v>3.247</v>
      </c>
      <c r="H127" s="161">
        <v>0</v>
      </c>
      <c r="I127" s="161">
        <f>G127*H127</f>
        <v>0</v>
      </c>
    </row>
    <row r="128" spans="1:9" ht="22.5" customHeight="1">
      <c r="A128" s="160"/>
      <c r="B128" s="175" t="s">
        <v>58</v>
      </c>
      <c r="C128" s="160"/>
      <c r="D128" s="176">
        <v>776</v>
      </c>
      <c r="E128" s="160" t="s">
        <v>137</v>
      </c>
      <c r="F128" s="160"/>
      <c r="G128" s="160"/>
      <c r="H128" s="160"/>
      <c r="I128" s="210">
        <f>SUM(I129:I140)</f>
        <v>0</v>
      </c>
    </row>
    <row r="129" spans="1:9" ht="12.75" customHeight="1">
      <c r="A129" s="172">
        <v>81</v>
      </c>
      <c r="B129" s="129" t="s">
        <v>88</v>
      </c>
      <c r="C129" s="129" t="s">
        <v>90</v>
      </c>
      <c r="D129" s="169">
        <v>776111112</v>
      </c>
      <c r="E129" s="213" t="s">
        <v>324</v>
      </c>
      <c r="F129" s="172" t="s">
        <v>89</v>
      </c>
      <c r="G129" s="165">
        <v>162.5</v>
      </c>
      <c r="H129" s="161">
        <v>0</v>
      </c>
      <c r="I129" s="161">
        <f>G129*H129</f>
        <v>0</v>
      </c>
    </row>
    <row r="130" spans="1:9" ht="12.75" customHeight="1">
      <c r="A130" s="172">
        <v>82</v>
      </c>
      <c r="B130" s="129" t="s">
        <v>88</v>
      </c>
      <c r="C130" s="129" t="s">
        <v>90</v>
      </c>
      <c r="D130" s="169">
        <v>776111311</v>
      </c>
      <c r="E130" s="213" t="s">
        <v>325</v>
      </c>
      <c r="F130" s="172" t="s">
        <v>89</v>
      </c>
      <c r="G130" s="165">
        <v>162.5</v>
      </c>
      <c r="H130" s="161">
        <v>0</v>
      </c>
      <c r="I130" s="161">
        <f>G130*H130</f>
        <v>0</v>
      </c>
    </row>
    <row r="131" spans="1:9" ht="12.75" customHeight="1">
      <c r="A131" s="172">
        <v>83</v>
      </c>
      <c r="B131" s="129" t="s">
        <v>88</v>
      </c>
      <c r="C131" s="129" t="s">
        <v>90</v>
      </c>
      <c r="D131" s="169">
        <v>776121112</v>
      </c>
      <c r="E131" s="213" t="s">
        <v>102</v>
      </c>
      <c r="F131" s="172" t="s">
        <v>89</v>
      </c>
      <c r="G131" s="165">
        <v>162.5</v>
      </c>
      <c r="H131" s="161">
        <v>0</v>
      </c>
      <c r="I131" s="161">
        <f>G131*H131</f>
        <v>0</v>
      </c>
    </row>
    <row r="132" spans="1:9" ht="12.75" customHeight="1">
      <c r="A132" s="172">
        <v>84</v>
      </c>
      <c r="B132" s="129" t="s">
        <v>88</v>
      </c>
      <c r="C132" s="129" t="s">
        <v>90</v>
      </c>
      <c r="D132" s="169">
        <v>776231111</v>
      </c>
      <c r="E132" s="213" t="s">
        <v>326</v>
      </c>
      <c r="F132" s="172" t="s">
        <v>89</v>
      </c>
      <c r="G132" s="165">
        <v>162.5</v>
      </c>
      <c r="H132" s="161">
        <v>0</v>
      </c>
      <c r="I132" s="161">
        <f>G132*H132</f>
        <v>0</v>
      </c>
    </row>
    <row r="133" spans="1:9" ht="138" customHeight="1">
      <c r="A133" s="172"/>
      <c r="B133" s="129"/>
      <c r="C133" s="129"/>
      <c r="D133" s="169"/>
      <c r="E133" s="183" t="s">
        <v>340</v>
      </c>
      <c r="F133" s="172"/>
      <c r="G133" s="168" t="s">
        <v>338</v>
      </c>
      <c r="H133" s="161"/>
      <c r="I133" s="161"/>
    </row>
    <row r="134" spans="1:9" ht="22.5" customHeight="1">
      <c r="A134" s="172">
        <v>85</v>
      </c>
      <c r="B134" s="140" t="s">
        <v>88</v>
      </c>
      <c r="C134" s="140" t="s">
        <v>90</v>
      </c>
      <c r="D134" s="167">
        <v>28411012</v>
      </c>
      <c r="E134" s="222" t="s">
        <v>327</v>
      </c>
      <c r="F134" s="172" t="s">
        <v>89</v>
      </c>
      <c r="G134" s="165">
        <v>170.625</v>
      </c>
      <c r="H134" s="161">
        <v>0</v>
      </c>
      <c r="I134" s="161">
        <f aca="true" t="shared" si="1" ref="I134:I140">G134*H134</f>
        <v>0</v>
      </c>
    </row>
    <row r="135" spans="1:9" ht="12.75">
      <c r="A135" s="172"/>
      <c r="B135" s="140"/>
      <c r="C135" s="140"/>
      <c r="D135" s="167"/>
      <c r="E135" s="192" t="s">
        <v>328</v>
      </c>
      <c r="F135" s="172"/>
      <c r="G135" s="165">
        <v>170.625</v>
      </c>
      <c r="H135" s="161"/>
      <c r="I135" s="161"/>
    </row>
    <row r="136" spans="1:9" ht="12.75" customHeight="1">
      <c r="A136" s="172">
        <v>86</v>
      </c>
      <c r="B136" s="140" t="s">
        <v>88</v>
      </c>
      <c r="C136" s="140" t="s">
        <v>90</v>
      </c>
      <c r="D136" s="167">
        <v>776421111</v>
      </c>
      <c r="E136" s="213" t="s">
        <v>103</v>
      </c>
      <c r="F136" s="172" t="s">
        <v>95</v>
      </c>
      <c r="G136" s="165">
        <v>154.043</v>
      </c>
      <c r="H136" s="161">
        <v>0</v>
      </c>
      <c r="I136" s="161">
        <f t="shared" si="1"/>
        <v>0</v>
      </c>
    </row>
    <row r="137" spans="1:9" ht="128.25" customHeight="1">
      <c r="A137" s="172"/>
      <c r="B137" s="140"/>
      <c r="C137" s="140"/>
      <c r="D137" s="167"/>
      <c r="E137" s="183" t="s">
        <v>360</v>
      </c>
      <c r="F137" s="172"/>
      <c r="G137" s="168" t="s">
        <v>361</v>
      </c>
      <c r="H137" s="161"/>
      <c r="I137" s="161"/>
    </row>
    <row r="138" spans="1:9" ht="12.75" customHeight="1">
      <c r="A138" s="172">
        <v>87</v>
      </c>
      <c r="B138" s="140" t="s">
        <v>88</v>
      </c>
      <c r="C138" s="140" t="s">
        <v>90</v>
      </c>
      <c r="D138" s="167">
        <v>28411008</v>
      </c>
      <c r="E138" s="213" t="s">
        <v>359</v>
      </c>
      <c r="F138" s="172" t="s">
        <v>95</v>
      </c>
      <c r="G138" s="165">
        <v>161.745</v>
      </c>
      <c r="H138" s="161">
        <v>0</v>
      </c>
      <c r="I138" s="161">
        <f t="shared" si="1"/>
        <v>0</v>
      </c>
    </row>
    <row r="139" spans="1:9" ht="12.75">
      <c r="A139" s="172"/>
      <c r="B139" s="129"/>
      <c r="C139" s="129"/>
      <c r="D139" s="169"/>
      <c r="E139" s="192" t="s">
        <v>362</v>
      </c>
      <c r="F139" s="172"/>
      <c r="G139" s="165">
        <v>161.745</v>
      </c>
      <c r="H139" s="161"/>
      <c r="I139" s="161"/>
    </row>
    <row r="140" spans="1:9" ht="12.75" customHeight="1">
      <c r="A140" s="172">
        <v>88</v>
      </c>
      <c r="B140" s="129" t="s">
        <v>88</v>
      </c>
      <c r="C140" s="129" t="s">
        <v>90</v>
      </c>
      <c r="D140" s="169">
        <v>998776102</v>
      </c>
      <c r="E140" s="213" t="s">
        <v>135</v>
      </c>
      <c r="F140" s="172" t="s">
        <v>98</v>
      </c>
      <c r="G140" s="165">
        <v>0.509</v>
      </c>
      <c r="H140" s="161">
        <v>0</v>
      </c>
      <c r="I140" s="161">
        <f t="shared" si="1"/>
        <v>0</v>
      </c>
    </row>
    <row r="141" spans="1:9" ht="22.5" customHeight="1">
      <c r="A141" s="160"/>
      <c r="B141" s="175" t="s">
        <v>58</v>
      </c>
      <c r="C141" s="160"/>
      <c r="D141" s="176">
        <v>781</v>
      </c>
      <c r="E141" s="160" t="s">
        <v>126</v>
      </c>
      <c r="F141" s="160"/>
      <c r="G141" s="160"/>
      <c r="H141" s="160"/>
      <c r="I141" s="210">
        <f>SUM(I142:I150)</f>
        <v>0</v>
      </c>
    </row>
    <row r="142" spans="1:9" ht="12.75" customHeight="1">
      <c r="A142" s="186">
        <v>89</v>
      </c>
      <c r="B142" s="173" t="s">
        <v>88</v>
      </c>
      <c r="C142" s="173" t="s">
        <v>90</v>
      </c>
      <c r="D142" s="169">
        <v>781121011</v>
      </c>
      <c r="E142" s="215" t="s">
        <v>127</v>
      </c>
      <c r="F142" s="172" t="s">
        <v>89</v>
      </c>
      <c r="G142" s="165">
        <v>78.309</v>
      </c>
      <c r="H142" s="161">
        <v>0</v>
      </c>
      <c r="I142" s="161">
        <f>G142*H142</f>
        <v>0</v>
      </c>
    </row>
    <row r="143" spans="1:9" ht="12.75" customHeight="1">
      <c r="A143" s="186">
        <v>90</v>
      </c>
      <c r="B143" s="173" t="s">
        <v>88</v>
      </c>
      <c r="C143" s="173" t="s">
        <v>90</v>
      </c>
      <c r="D143" s="169">
        <v>781131112</v>
      </c>
      <c r="E143" s="215" t="s">
        <v>128</v>
      </c>
      <c r="F143" s="172" t="s">
        <v>89</v>
      </c>
      <c r="G143" s="165">
        <v>16</v>
      </c>
      <c r="H143" s="161">
        <v>0</v>
      </c>
      <c r="I143" s="161">
        <f>G143*H143</f>
        <v>0</v>
      </c>
    </row>
    <row r="144" spans="1:9" ht="59.25" customHeight="1">
      <c r="A144" s="172"/>
      <c r="B144" s="173"/>
      <c r="C144" s="173"/>
      <c r="D144" s="169"/>
      <c r="E144" s="183" t="s">
        <v>339</v>
      </c>
      <c r="F144" s="172"/>
      <c r="G144" s="168" t="s">
        <v>253</v>
      </c>
      <c r="H144" s="161"/>
      <c r="I144" s="161"/>
    </row>
    <row r="145" spans="1:9" ht="22.5" customHeight="1">
      <c r="A145" s="172">
        <v>91</v>
      </c>
      <c r="B145" s="173" t="s">
        <v>88</v>
      </c>
      <c r="C145" s="173" t="s">
        <v>90</v>
      </c>
      <c r="D145" s="169">
        <v>781473113</v>
      </c>
      <c r="E145" s="215" t="s">
        <v>129</v>
      </c>
      <c r="F145" s="172" t="s">
        <v>89</v>
      </c>
      <c r="G145" s="165">
        <v>78.309</v>
      </c>
      <c r="H145" s="161">
        <v>0</v>
      </c>
      <c r="I145" s="161">
        <f>G145*H145</f>
        <v>0</v>
      </c>
    </row>
    <row r="146" spans="1:9" ht="67.5">
      <c r="A146" s="172"/>
      <c r="B146" s="173"/>
      <c r="C146" s="173"/>
      <c r="D146" s="169"/>
      <c r="E146" s="183" t="s">
        <v>259</v>
      </c>
      <c r="F146" s="172"/>
      <c r="G146" s="168" t="s">
        <v>258</v>
      </c>
      <c r="H146" s="161"/>
      <c r="I146" s="161"/>
    </row>
    <row r="147" spans="1:9" ht="12.75" customHeight="1">
      <c r="A147" s="172">
        <v>92</v>
      </c>
      <c r="B147" s="172" t="s">
        <v>88</v>
      </c>
      <c r="C147" s="172" t="s">
        <v>90</v>
      </c>
      <c r="D147" s="167">
        <v>59761071</v>
      </c>
      <c r="E147" s="215" t="s">
        <v>351</v>
      </c>
      <c r="F147" s="172" t="s">
        <v>89</v>
      </c>
      <c r="G147" s="165">
        <v>82.224</v>
      </c>
      <c r="H147" s="161">
        <v>0</v>
      </c>
      <c r="I147" s="161">
        <f>G147*H147</f>
        <v>0</v>
      </c>
    </row>
    <row r="148" spans="1:9" ht="12.75" customHeight="1">
      <c r="A148" s="177"/>
      <c r="B148" s="177"/>
      <c r="C148" s="177"/>
      <c r="D148" s="178"/>
      <c r="E148" s="192" t="s">
        <v>352</v>
      </c>
      <c r="F148" s="172"/>
      <c r="G148" s="165"/>
      <c r="H148" s="161"/>
      <c r="I148" s="161"/>
    </row>
    <row r="149" spans="1:9" ht="12.75" customHeight="1">
      <c r="A149" s="172">
        <v>93</v>
      </c>
      <c r="B149" s="173" t="s">
        <v>88</v>
      </c>
      <c r="C149" s="173" t="s">
        <v>90</v>
      </c>
      <c r="D149" s="169">
        <v>781477111</v>
      </c>
      <c r="E149" s="213" t="s">
        <v>130</v>
      </c>
      <c r="F149" s="172" t="s">
        <v>89</v>
      </c>
      <c r="G149" s="165">
        <v>78.309</v>
      </c>
      <c r="H149" s="161">
        <v>0</v>
      </c>
      <c r="I149" s="161">
        <f>G149*H149</f>
        <v>0</v>
      </c>
    </row>
    <row r="150" spans="1:9" ht="12.75" customHeight="1">
      <c r="A150" s="172">
        <v>94</v>
      </c>
      <c r="B150" s="173" t="s">
        <v>88</v>
      </c>
      <c r="C150" s="173" t="s">
        <v>90</v>
      </c>
      <c r="D150" s="169">
        <v>998781102</v>
      </c>
      <c r="E150" s="213" t="s">
        <v>131</v>
      </c>
      <c r="F150" s="172" t="s">
        <v>98</v>
      </c>
      <c r="G150" s="165">
        <v>1.571</v>
      </c>
      <c r="H150" s="161">
        <v>0</v>
      </c>
      <c r="I150" s="161">
        <f>G150*H150</f>
        <v>0</v>
      </c>
    </row>
    <row r="151" spans="1:9" ht="22.5" customHeight="1">
      <c r="A151" s="160"/>
      <c r="B151" s="175" t="s">
        <v>58</v>
      </c>
      <c r="C151" s="160"/>
      <c r="D151" s="176">
        <v>784</v>
      </c>
      <c r="E151" s="160" t="s">
        <v>146</v>
      </c>
      <c r="F151" s="160"/>
      <c r="G151" s="160"/>
      <c r="H151" s="160"/>
      <c r="I151" s="210">
        <f>SUM(I152:I156)</f>
        <v>0</v>
      </c>
    </row>
    <row r="152" spans="1:9" ht="22.5" customHeight="1">
      <c r="A152" s="172">
        <v>95</v>
      </c>
      <c r="B152" s="173" t="s">
        <v>88</v>
      </c>
      <c r="C152" s="173" t="s">
        <v>90</v>
      </c>
      <c r="D152" s="169">
        <v>784181101</v>
      </c>
      <c r="E152" s="215" t="s">
        <v>216</v>
      </c>
      <c r="F152" s="172" t="s">
        <v>89</v>
      </c>
      <c r="G152" s="165">
        <v>48.065</v>
      </c>
      <c r="H152" s="161">
        <v>0</v>
      </c>
      <c r="I152" s="161">
        <f>G152*H152</f>
        <v>0</v>
      </c>
    </row>
    <row r="153" spans="1:9" ht="22.5" customHeight="1">
      <c r="A153" s="172">
        <v>96</v>
      </c>
      <c r="B153" s="173" t="s">
        <v>88</v>
      </c>
      <c r="C153" s="173" t="s">
        <v>90</v>
      </c>
      <c r="D153" s="169">
        <v>784181107</v>
      </c>
      <c r="E153" s="215" t="s">
        <v>217</v>
      </c>
      <c r="F153" s="172" t="s">
        <v>89</v>
      </c>
      <c r="G153" s="165">
        <v>1148.82</v>
      </c>
      <c r="H153" s="161">
        <v>0</v>
      </c>
      <c r="I153" s="161">
        <f>G153*H153</f>
        <v>0</v>
      </c>
    </row>
    <row r="154" spans="1:9" ht="22.5" customHeight="1">
      <c r="A154" s="172">
        <v>97</v>
      </c>
      <c r="B154" s="173" t="s">
        <v>88</v>
      </c>
      <c r="C154" s="173" t="s">
        <v>90</v>
      </c>
      <c r="D154" s="169">
        <v>784221101</v>
      </c>
      <c r="E154" s="215" t="s">
        <v>147</v>
      </c>
      <c r="F154" s="172" t="s">
        <v>89</v>
      </c>
      <c r="G154" s="165">
        <v>1148.82</v>
      </c>
      <c r="H154" s="161">
        <v>0</v>
      </c>
      <c r="I154" s="161">
        <f>G154*H154</f>
        <v>0</v>
      </c>
    </row>
    <row r="155" spans="1:9" ht="238.5" customHeight="1">
      <c r="A155" s="172"/>
      <c r="B155" s="173"/>
      <c r="C155" s="173"/>
      <c r="D155" s="169"/>
      <c r="E155" s="183" t="s">
        <v>250</v>
      </c>
      <c r="F155" s="172"/>
      <c r="G155" s="168" t="s">
        <v>251</v>
      </c>
      <c r="H155" s="161"/>
      <c r="I155" s="161"/>
    </row>
    <row r="156" spans="1:9" ht="22.5">
      <c r="A156" s="172">
        <v>98</v>
      </c>
      <c r="B156" s="173" t="s">
        <v>88</v>
      </c>
      <c r="C156" s="173" t="s">
        <v>90</v>
      </c>
      <c r="D156" s="169">
        <v>784221107</v>
      </c>
      <c r="E156" s="215" t="s">
        <v>188</v>
      </c>
      <c r="F156" s="172" t="s">
        <v>89</v>
      </c>
      <c r="G156" s="165">
        <v>48.065</v>
      </c>
      <c r="H156" s="161">
        <v>0</v>
      </c>
      <c r="I156" s="161">
        <f>G156*H156</f>
        <v>0</v>
      </c>
    </row>
    <row r="157" spans="1:9" ht="12.75">
      <c r="A157" s="140"/>
      <c r="B157" s="129"/>
      <c r="C157" s="129"/>
      <c r="D157" s="169"/>
      <c r="E157" s="166" t="s">
        <v>252</v>
      </c>
      <c r="F157" s="140"/>
      <c r="G157" s="168">
        <v>48.065</v>
      </c>
      <c r="H157" s="158"/>
      <c r="I157" s="131"/>
    </row>
    <row r="158" spans="1:9" ht="12.75">
      <c r="A158" s="140"/>
      <c r="B158" s="129"/>
      <c r="C158" s="129"/>
      <c r="D158" s="169"/>
      <c r="E158" s="146"/>
      <c r="F158" s="140"/>
      <c r="G158" s="149"/>
      <c r="H158" s="158"/>
      <c r="I158" s="131"/>
    </row>
    <row r="159" spans="5:9" ht="15">
      <c r="E159" s="195" t="s">
        <v>241</v>
      </c>
      <c r="F159" s="196"/>
      <c r="G159" s="196"/>
      <c r="H159" s="196"/>
      <c r="I159" s="197">
        <f>SUM(I13+I87)</f>
        <v>0</v>
      </c>
    </row>
  </sheetData>
  <sheetProtection/>
  <mergeCells count="1">
    <mergeCell ref="C9:D9"/>
  </mergeCells>
  <printOptions/>
  <pageMargins left="0.7" right="0.7" top="0.787401575" bottom="0.787401575" header="0.3" footer="0.3"/>
  <pageSetup horizontalDpi="300" verticalDpi="3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4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5.57421875" style="0" customWidth="1"/>
    <col min="2" max="2" width="4.421875" style="0" customWidth="1"/>
    <col min="3" max="3" width="4.7109375" style="0" customWidth="1"/>
    <col min="4" max="4" width="12.7109375" style="0" customWidth="1"/>
    <col min="5" max="5" width="55.57421875" style="0" customWidth="1"/>
    <col min="6" max="6" width="4.7109375" style="0" customWidth="1"/>
    <col min="7" max="7" width="9.8515625" style="0" customWidth="1"/>
    <col min="8" max="8" width="9.7109375" style="0" customWidth="1"/>
    <col min="9" max="9" width="13.57421875" style="0" customWidth="1"/>
  </cols>
  <sheetData>
    <row r="1" spans="1:9" ht="18">
      <c r="A1" s="118" t="s">
        <v>78</v>
      </c>
      <c r="B1" s="125"/>
      <c r="C1" s="125"/>
      <c r="D1" s="125"/>
      <c r="E1" s="125"/>
      <c r="F1" s="125"/>
      <c r="G1" s="125"/>
      <c r="H1" s="125"/>
      <c r="I1" s="125"/>
    </row>
    <row r="2" spans="1:9" ht="12.75">
      <c r="A2" s="119" t="s">
        <v>71</v>
      </c>
      <c r="B2" s="120"/>
      <c r="C2" s="135" t="s">
        <v>170</v>
      </c>
      <c r="D2" s="120"/>
      <c r="E2" s="120"/>
      <c r="F2" s="120"/>
      <c r="G2" s="120"/>
      <c r="H2" s="120"/>
      <c r="I2" s="120"/>
    </row>
    <row r="3" spans="1:9" ht="12.75">
      <c r="A3" s="119" t="s">
        <v>72</v>
      </c>
      <c r="B3" s="120"/>
      <c r="C3" s="120"/>
      <c r="D3" s="120"/>
      <c r="E3" s="120"/>
      <c r="F3" s="120"/>
      <c r="G3" s="120"/>
      <c r="H3" s="120"/>
      <c r="I3" s="120"/>
    </row>
    <row r="4" spans="1:9" ht="12.75">
      <c r="A4" s="119" t="s">
        <v>73</v>
      </c>
      <c r="B4" s="120"/>
      <c r="C4" s="202" t="s">
        <v>119</v>
      </c>
      <c r="D4" s="120"/>
      <c r="E4" s="120"/>
      <c r="F4" s="120"/>
      <c r="G4" s="120"/>
      <c r="H4" s="120"/>
      <c r="I4" s="120"/>
    </row>
    <row r="5" spans="1:9" ht="12.75">
      <c r="A5" s="120" t="s">
        <v>79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</row>
    <row r="6" spans="1:9" ht="12.75">
      <c r="A6" s="120"/>
      <c r="B6" s="120"/>
      <c r="C6" s="120"/>
      <c r="D6" s="120"/>
      <c r="E6" s="120"/>
      <c r="F6" s="120"/>
      <c r="G6" s="120"/>
      <c r="H6" s="120"/>
      <c r="I6" s="120"/>
    </row>
    <row r="7" spans="1:9" ht="12.75">
      <c r="A7" s="135" t="s">
        <v>92</v>
      </c>
      <c r="B7" s="120"/>
      <c r="C7" s="135"/>
      <c r="D7" s="120"/>
      <c r="E7" s="120"/>
      <c r="F7" s="120"/>
      <c r="G7" s="120"/>
      <c r="H7" s="120"/>
      <c r="I7" s="120"/>
    </row>
    <row r="8" spans="1:9" ht="12.75">
      <c r="A8" s="120" t="s">
        <v>74</v>
      </c>
      <c r="B8" s="120"/>
      <c r="C8" s="135"/>
      <c r="D8" s="120"/>
      <c r="E8" s="120"/>
      <c r="F8" s="120"/>
      <c r="G8" s="120"/>
      <c r="H8" s="120"/>
      <c r="I8" s="120"/>
    </row>
    <row r="9" spans="1:9" ht="12.75">
      <c r="A9" s="120" t="s">
        <v>75</v>
      </c>
      <c r="B9" s="120"/>
      <c r="C9" s="386">
        <v>44871</v>
      </c>
      <c r="D9" s="386"/>
      <c r="E9" s="120"/>
      <c r="F9" s="120"/>
      <c r="G9" s="120"/>
      <c r="H9" s="120"/>
      <c r="I9" s="120"/>
    </row>
    <row r="10" spans="1:9" ht="12.75">
      <c r="A10" s="125"/>
      <c r="B10" s="125"/>
      <c r="C10" s="125"/>
      <c r="D10" s="125"/>
      <c r="E10" s="125"/>
      <c r="F10" s="125"/>
      <c r="G10" s="125"/>
      <c r="H10" s="125"/>
      <c r="I10" s="125"/>
    </row>
    <row r="11" spans="1:9" ht="22.5">
      <c r="A11" s="133" t="s">
        <v>80</v>
      </c>
      <c r="B11" s="133" t="s">
        <v>81</v>
      </c>
      <c r="C11" s="133" t="s">
        <v>82</v>
      </c>
      <c r="D11" s="133" t="s">
        <v>83</v>
      </c>
      <c r="E11" s="133" t="s">
        <v>76</v>
      </c>
      <c r="F11" s="133" t="s">
        <v>84</v>
      </c>
      <c r="G11" s="133" t="s">
        <v>85</v>
      </c>
      <c r="H11" s="133" t="s">
        <v>86</v>
      </c>
      <c r="I11" s="133" t="s">
        <v>77</v>
      </c>
    </row>
    <row r="12" spans="1:9" ht="12.75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4">
        <v>7</v>
      </c>
      <c r="H12" s="134">
        <v>8</v>
      </c>
      <c r="I12" s="134">
        <v>9</v>
      </c>
    </row>
    <row r="13" spans="1:9" ht="22.5" customHeight="1">
      <c r="A13" s="126"/>
      <c r="B13" s="127" t="s">
        <v>58</v>
      </c>
      <c r="C13" s="126"/>
      <c r="D13" s="126" t="s">
        <v>37</v>
      </c>
      <c r="E13" s="126" t="s">
        <v>87</v>
      </c>
      <c r="F13" s="126"/>
      <c r="G13" s="126"/>
      <c r="H13" s="126"/>
      <c r="I13" s="128">
        <f>SUM(I14+I45+I69+I88+I91+I94+I118)</f>
        <v>0</v>
      </c>
    </row>
    <row r="14" spans="1:13" s="150" customFormat="1" ht="22.5" customHeight="1">
      <c r="A14" s="121"/>
      <c r="B14" s="209" t="s">
        <v>58</v>
      </c>
      <c r="C14" s="121"/>
      <c r="D14" s="121">
        <v>3</v>
      </c>
      <c r="E14" s="160" t="s">
        <v>101</v>
      </c>
      <c r="F14" s="160"/>
      <c r="G14" s="160"/>
      <c r="H14" s="160"/>
      <c r="I14" s="210">
        <f>SUM(I15:I44)</f>
        <v>0</v>
      </c>
      <c r="K14" s="161"/>
      <c r="L14" s="170"/>
      <c r="M14" s="161"/>
    </row>
    <row r="15" spans="1:13" s="150" customFormat="1" ht="22.5" customHeight="1">
      <c r="A15" s="140">
        <v>1</v>
      </c>
      <c r="B15" s="140" t="s">
        <v>88</v>
      </c>
      <c r="C15" s="140" t="s">
        <v>90</v>
      </c>
      <c r="D15" s="167">
        <v>310231051</v>
      </c>
      <c r="E15" s="215" t="s">
        <v>395</v>
      </c>
      <c r="F15" s="172" t="s">
        <v>89</v>
      </c>
      <c r="G15" s="165">
        <v>0.24</v>
      </c>
      <c r="H15" s="161">
        <v>0</v>
      </c>
      <c r="I15" s="161">
        <f>G15*H15</f>
        <v>0</v>
      </c>
      <c r="K15" s="161"/>
      <c r="L15" s="170"/>
      <c r="M15" s="161"/>
    </row>
    <row r="16" spans="1:13" s="150" customFormat="1" ht="22.5" customHeight="1">
      <c r="A16" s="140"/>
      <c r="B16" s="140"/>
      <c r="C16" s="140"/>
      <c r="D16" s="167"/>
      <c r="E16" s="183" t="s">
        <v>397</v>
      </c>
      <c r="F16" s="160"/>
      <c r="G16" s="168" t="s">
        <v>398</v>
      </c>
      <c r="H16" s="161"/>
      <c r="I16" s="161"/>
      <c r="K16" s="161"/>
      <c r="L16" s="170"/>
      <c r="M16" s="161"/>
    </row>
    <row r="17" spans="1:13" s="150" customFormat="1" ht="22.5">
      <c r="A17" s="140">
        <v>2</v>
      </c>
      <c r="B17" s="140" t="s">
        <v>88</v>
      </c>
      <c r="C17" s="140" t="s">
        <v>90</v>
      </c>
      <c r="D17" s="167">
        <v>310231055</v>
      </c>
      <c r="E17" s="215" t="s">
        <v>244</v>
      </c>
      <c r="F17" s="172" t="s">
        <v>89</v>
      </c>
      <c r="G17" s="165">
        <v>7.32</v>
      </c>
      <c r="H17" s="161">
        <v>0</v>
      </c>
      <c r="I17" s="161">
        <f>G17*H17</f>
        <v>0</v>
      </c>
      <c r="K17" s="161"/>
      <c r="L17" s="170"/>
      <c r="M17" s="161"/>
    </row>
    <row r="18" spans="1:13" s="150" customFormat="1" ht="57" customHeight="1">
      <c r="A18" s="140"/>
      <c r="B18" s="140"/>
      <c r="C18" s="140"/>
      <c r="D18" s="167"/>
      <c r="E18" s="183" t="s">
        <v>396</v>
      </c>
      <c r="F18" s="160"/>
      <c r="G18" s="168" t="s">
        <v>399</v>
      </c>
      <c r="H18" s="161"/>
      <c r="I18" s="161"/>
      <c r="K18" s="161"/>
      <c r="L18" s="170"/>
      <c r="M18" s="161"/>
    </row>
    <row r="19" spans="1:13" s="150" customFormat="1" ht="22.5" customHeight="1">
      <c r="A19" s="140">
        <v>3</v>
      </c>
      <c r="B19" s="140" t="s">
        <v>88</v>
      </c>
      <c r="C19" s="140" t="s">
        <v>90</v>
      </c>
      <c r="D19" s="167">
        <v>311237311</v>
      </c>
      <c r="E19" s="215" t="s">
        <v>302</v>
      </c>
      <c r="F19" s="172" t="s">
        <v>89</v>
      </c>
      <c r="G19" s="165">
        <v>114.891</v>
      </c>
      <c r="H19" s="161">
        <v>0</v>
      </c>
      <c r="I19" s="161">
        <f>G19*H19</f>
        <v>0</v>
      </c>
      <c r="K19" s="161"/>
      <c r="L19" s="170"/>
      <c r="M19" s="161"/>
    </row>
    <row r="20" spans="1:13" s="150" customFormat="1" ht="182.25" customHeight="1">
      <c r="A20" s="140"/>
      <c r="B20" s="140"/>
      <c r="C20" s="140"/>
      <c r="D20" s="167"/>
      <c r="E20" s="183" t="s">
        <v>402</v>
      </c>
      <c r="F20" s="160"/>
      <c r="G20" s="168" t="s">
        <v>403</v>
      </c>
      <c r="H20" s="161"/>
      <c r="I20" s="161"/>
      <c r="K20" s="161"/>
      <c r="L20" s="170"/>
      <c r="M20" s="161"/>
    </row>
    <row r="21" spans="1:13" s="150" customFormat="1" ht="22.5" customHeight="1">
      <c r="A21" s="140">
        <v>4</v>
      </c>
      <c r="B21" s="140" t="s">
        <v>88</v>
      </c>
      <c r="C21" s="140" t="s">
        <v>90</v>
      </c>
      <c r="D21" s="167">
        <v>311238937</v>
      </c>
      <c r="E21" s="215" t="s">
        <v>303</v>
      </c>
      <c r="F21" s="172" t="s">
        <v>95</v>
      </c>
      <c r="G21" s="165">
        <v>49.475</v>
      </c>
      <c r="H21" s="161">
        <v>0</v>
      </c>
      <c r="I21" s="161">
        <f>G21*H21</f>
        <v>0</v>
      </c>
      <c r="K21" s="161"/>
      <c r="L21" s="170"/>
      <c r="M21" s="161"/>
    </row>
    <row r="22" spans="1:13" s="150" customFormat="1" ht="22.5" customHeight="1">
      <c r="A22" s="140"/>
      <c r="B22" s="140"/>
      <c r="C22" s="140"/>
      <c r="D22" s="167"/>
      <c r="E22" s="183" t="s">
        <v>400</v>
      </c>
      <c r="F22" s="160"/>
      <c r="G22" s="168" t="s">
        <v>401</v>
      </c>
      <c r="H22" s="161"/>
      <c r="I22" s="161"/>
      <c r="K22" s="161"/>
      <c r="L22" s="170"/>
      <c r="M22" s="161"/>
    </row>
    <row r="23" spans="1:13" s="150" customFormat="1" ht="12.75" customHeight="1">
      <c r="A23" s="140">
        <v>5</v>
      </c>
      <c r="B23" s="140" t="s">
        <v>88</v>
      </c>
      <c r="C23" s="140" t="s">
        <v>90</v>
      </c>
      <c r="D23" s="167">
        <v>317168011</v>
      </c>
      <c r="E23" s="213" t="s">
        <v>226</v>
      </c>
      <c r="F23" s="172" t="s">
        <v>94</v>
      </c>
      <c r="G23" s="165">
        <v>8</v>
      </c>
      <c r="H23" s="161">
        <v>0</v>
      </c>
      <c r="I23" s="161">
        <f>G23*H23</f>
        <v>0</v>
      </c>
      <c r="K23" s="161"/>
      <c r="L23" s="170"/>
      <c r="M23" s="161"/>
    </row>
    <row r="24" spans="1:13" s="150" customFormat="1" ht="93" customHeight="1">
      <c r="A24" s="140"/>
      <c r="B24" s="140"/>
      <c r="C24" s="140"/>
      <c r="D24" s="167"/>
      <c r="E24" s="183" t="s">
        <v>312</v>
      </c>
      <c r="F24" s="172"/>
      <c r="G24" s="168" t="s">
        <v>122</v>
      </c>
      <c r="H24" s="161"/>
      <c r="I24" s="161"/>
      <c r="K24" s="161"/>
      <c r="L24" s="170"/>
      <c r="M24" s="161"/>
    </row>
    <row r="25" spans="1:13" s="150" customFormat="1" ht="12.75" customHeight="1">
      <c r="A25" s="140">
        <v>6</v>
      </c>
      <c r="B25" s="140" t="s">
        <v>88</v>
      </c>
      <c r="C25" s="140" t="s">
        <v>90</v>
      </c>
      <c r="D25" s="167">
        <v>317168022</v>
      </c>
      <c r="E25" s="213" t="s">
        <v>310</v>
      </c>
      <c r="F25" s="172" t="s">
        <v>94</v>
      </c>
      <c r="G25" s="165">
        <v>5</v>
      </c>
      <c r="H25" s="161">
        <v>0</v>
      </c>
      <c r="I25" s="161">
        <f>G25*H25</f>
        <v>0</v>
      </c>
      <c r="K25" s="161"/>
      <c r="L25" s="170"/>
      <c r="M25" s="161"/>
    </row>
    <row r="26" spans="1:13" s="150" customFormat="1" ht="47.25" customHeight="1">
      <c r="A26" s="140"/>
      <c r="B26" s="140"/>
      <c r="C26" s="140"/>
      <c r="D26" s="167"/>
      <c r="E26" s="183" t="s">
        <v>311</v>
      </c>
      <c r="F26" s="172"/>
      <c r="G26" s="168" t="s">
        <v>123</v>
      </c>
      <c r="H26" s="161"/>
      <c r="I26" s="161"/>
      <c r="K26" s="161"/>
      <c r="L26" s="170"/>
      <c r="M26" s="161"/>
    </row>
    <row r="27" spans="1:13" s="150" customFormat="1" ht="12.75" customHeight="1">
      <c r="A27" s="140">
        <v>7</v>
      </c>
      <c r="B27" s="140" t="s">
        <v>88</v>
      </c>
      <c r="C27" s="140" t="s">
        <v>90</v>
      </c>
      <c r="D27" s="167">
        <v>317168052</v>
      </c>
      <c r="E27" s="213" t="s">
        <v>313</v>
      </c>
      <c r="F27" s="172" t="s">
        <v>94</v>
      </c>
      <c r="G27" s="165">
        <v>10</v>
      </c>
      <c r="H27" s="161">
        <v>0</v>
      </c>
      <c r="I27" s="161">
        <f>G27*H27</f>
        <v>0</v>
      </c>
      <c r="K27" s="161"/>
      <c r="L27" s="170"/>
      <c r="M27" s="161"/>
    </row>
    <row r="28" spans="1:13" s="150" customFormat="1" ht="23.25" customHeight="1">
      <c r="A28" s="140"/>
      <c r="B28" s="140"/>
      <c r="C28" s="140"/>
      <c r="D28" s="167"/>
      <c r="E28" s="183" t="s">
        <v>404</v>
      </c>
      <c r="F28" s="160"/>
      <c r="G28" s="168" t="s">
        <v>405</v>
      </c>
      <c r="H28" s="161"/>
      <c r="I28" s="161"/>
      <c r="K28" s="161"/>
      <c r="L28" s="170"/>
      <c r="M28" s="161"/>
    </row>
    <row r="29" spans="1:13" s="150" customFormat="1" ht="12.75" customHeight="1">
      <c r="A29" s="140">
        <v>8</v>
      </c>
      <c r="B29" s="140" t="s">
        <v>88</v>
      </c>
      <c r="C29" s="140" t="s">
        <v>90</v>
      </c>
      <c r="D29" s="167">
        <v>317168057</v>
      </c>
      <c r="E29" s="213" t="s">
        <v>314</v>
      </c>
      <c r="F29" s="172" t="s">
        <v>94</v>
      </c>
      <c r="G29" s="168">
        <v>3</v>
      </c>
      <c r="H29" s="161">
        <v>0</v>
      </c>
      <c r="I29" s="161">
        <f>G29*H29</f>
        <v>0</v>
      </c>
      <c r="K29" s="161"/>
      <c r="L29" s="170"/>
      <c r="M29" s="161"/>
    </row>
    <row r="30" spans="1:13" s="150" customFormat="1" ht="12.75" customHeight="1">
      <c r="A30" s="140"/>
      <c r="B30" s="140"/>
      <c r="C30" s="140"/>
      <c r="D30" s="167"/>
      <c r="E30" s="183" t="s">
        <v>157</v>
      </c>
      <c r="F30" s="172"/>
      <c r="G30" s="168">
        <v>3</v>
      </c>
      <c r="H30" s="161"/>
      <c r="I30" s="161"/>
      <c r="K30" s="161"/>
      <c r="L30" s="170"/>
      <c r="M30" s="161"/>
    </row>
    <row r="31" spans="1:13" s="150" customFormat="1" ht="12.75" customHeight="1">
      <c r="A31" s="140">
        <v>9</v>
      </c>
      <c r="B31" s="140" t="s">
        <v>88</v>
      </c>
      <c r="C31" s="140" t="s">
        <v>90</v>
      </c>
      <c r="D31" s="167">
        <v>317168059</v>
      </c>
      <c r="E31" s="213" t="s">
        <v>315</v>
      </c>
      <c r="F31" s="172" t="s">
        <v>94</v>
      </c>
      <c r="G31" s="168">
        <v>12</v>
      </c>
      <c r="H31" s="161">
        <v>0</v>
      </c>
      <c r="I31" s="161">
        <f>G31*H31</f>
        <v>0</v>
      </c>
      <c r="K31" s="161"/>
      <c r="L31" s="170"/>
      <c r="M31" s="161"/>
    </row>
    <row r="32" spans="1:13" s="150" customFormat="1" ht="46.5" customHeight="1">
      <c r="A32" s="140"/>
      <c r="B32" s="140"/>
      <c r="C32" s="140"/>
      <c r="D32" s="167"/>
      <c r="E32" s="183" t="s">
        <v>158</v>
      </c>
      <c r="F32" s="172"/>
      <c r="G32" s="168" t="s">
        <v>159</v>
      </c>
      <c r="H32" s="161"/>
      <c r="I32" s="161"/>
      <c r="K32" s="161"/>
      <c r="L32" s="170"/>
      <c r="M32" s="161"/>
    </row>
    <row r="33" spans="1:13" s="150" customFormat="1" ht="12.75" customHeight="1">
      <c r="A33" s="140">
        <v>10</v>
      </c>
      <c r="B33" s="140" t="s">
        <v>88</v>
      </c>
      <c r="C33" s="140" t="s">
        <v>90</v>
      </c>
      <c r="D33" s="167">
        <v>317998114</v>
      </c>
      <c r="E33" s="213" t="s">
        <v>463</v>
      </c>
      <c r="F33" s="172" t="s">
        <v>95</v>
      </c>
      <c r="G33" s="168">
        <v>14</v>
      </c>
      <c r="H33" s="161">
        <v>0</v>
      </c>
      <c r="I33" s="161">
        <f>G33*H33</f>
        <v>0</v>
      </c>
      <c r="K33" s="161"/>
      <c r="L33" s="170"/>
      <c r="M33" s="161"/>
    </row>
    <row r="34" spans="1:13" s="150" customFormat="1" ht="69.75" customHeight="1">
      <c r="A34" s="140"/>
      <c r="B34" s="140"/>
      <c r="C34" s="140"/>
      <c r="D34" s="167"/>
      <c r="E34" s="183" t="s">
        <v>316</v>
      </c>
      <c r="F34" s="172"/>
      <c r="G34" s="168" t="s">
        <v>160</v>
      </c>
      <c r="H34" s="161"/>
      <c r="I34" s="161"/>
      <c r="K34" s="161"/>
      <c r="L34" s="170"/>
      <c r="M34" s="161"/>
    </row>
    <row r="35" spans="1:13" s="150" customFormat="1" ht="12.75" customHeight="1">
      <c r="A35" s="172">
        <v>11</v>
      </c>
      <c r="B35" s="172" t="s">
        <v>88</v>
      </c>
      <c r="C35" s="172" t="s">
        <v>90</v>
      </c>
      <c r="D35" s="167">
        <v>317944321</v>
      </c>
      <c r="E35" s="213" t="s">
        <v>239</v>
      </c>
      <c r="F35" s="172" t="s">
        <v>98</v>
      </c>
      <c r="G35" s="165">
        <v>0.038</v>
      </c>
      <c r="H35" s="161">
        <v>0</v>
      </c>
      <c r="I35" s="161">
        <f>G35*H35</f>
        <v>0</v>
      </c>
      <c r="K35" s="161"/>
      <c r="L35" s="170"/>
      <c r="M35" s="161"/>
    </row>
    <row r="36" spans="1:13" s="150" customFormat="1" ht="26.25" customHeight="1">
      <c r="A36" s="172"/>
      <c r="B36" s="172"/>
      <c r="C36" s="172"/>
      <c r="D36" s="167"/>
      <c r="E36" s="183" t="s">
        <v>420</v>
      </c>
      <c r="F36" s="172"/>
      <c r="G36" s="168">
        <v>0.038</v>
      </c>
      <c r="H36" s="161"/>
      <c r="I36" s="161"/>
      <c r="K36" s="161"/>
      <c r="L36" s="170"/>
      <c r="M36" s="161"/>
    </row>
    <row r="37" spans="1:13" s="150" customFormat="1" ht="12.75" customHeight="1">
      <c r="A37" s="140">
        <v>12</v>
      </c>
      <c r="B37" s="140" t="s">
        <v>88</v>
      </c>
      <c r="C37" s="140" t="s">
        <v>90</v>
      </c>
      <c r="D37" s="167">
        <v>342244241</v>
      </c>
      <c r="E37" s="213" t="s">
        <v>246</v>
      </c>
      <c r="F37" s="172" t="s">
        <v>89</v>
      </c>
      <c r="G37" s="168">
        <v>15.159</v>
      </c>
      <c r="H37" s="161">
        <v>0</v>
      </c>
      <c r="I37" s="161">
        <f>G37*H37</f>
        <v>0</v>
      </c>
      <c r="K37" s="161"/>
      <c r="L37" s="170"/>
      <c r="M37" s="161"/>
    </row>
    <row r="38" spans="1:13" s="150" customFormat="1" ht="24" customHeight="1">
      <c r="A38" s="140"/>
      <c r="B38" s="140"/>
      <c r="C38" s="140"/>
      <c r="D38" s="167"/>
      <c r="E38" s="183" t="s">
        <v>415</v>
      </c>
      <c r="F38" s="172"/>
      <c r="G38" s="168" t="s">
        <v>416</v>
      </c>
      <c r="H38" s="161"/>
      <c r="I38" s="161"/>
      <c r="K38" s="161"/>
      <c r="L38" s="170"/>
      <c r="M38" s="161"/>
    </row>
    <row r="39" spans="1:13" s="150" customFormat="1" ht="12.75" customHeight="1">
      <c r="A39" s="140">
        <v>13</v>
      </c>
      <c r="B39" s="140" t="s">
        <v>88</v>
      </c>
      <c r="C39" s="140" t="s">
        <v>90</v>
      </c>
      <c r="D39" s="167">
        <v>342244251</v>
      </c>
      <c r="E39" s="213" t="s">
        <v>247</v>
      </c>
      <c r="F39" s="172" t="s">
        <v>89</v>
      </c>
      <c r="G39" s="165">
        <v>191.528</v>
      </c>
      <c r="H39" s="161">
        <v>0</v>
      </c>
      <c r="I39" s="161">
        <f>G39*H39</f>
        <v>0</v>
      </c>
      <c r="K39" s="160"/>
      <c r="L39" s="170"/>
      <c r="M39" s="170"/>
    </row>
    <row r="40" spans="1:13" s="150" customFormat="1" ht="216" customHeight="1">
      <c r="A40" s="140"/>
      <c r="B40" s="140"/>
      <c r="C40" s="140"/>
      <c r="D40" s="167"/>
      <c r="E40" s="183" t="s">
        <v>413</v>
      </c>
      <c r="F40" s="172"/>
      <c r="G40" s="168" t="s">
        <v>414</v>
      </c>
      <c r="H40" s="161"/>
      <c r="I40" s="161"/>
      <c r="K40" s="161"/>
      <c r="L40" s="170"/>
      <c r="M40" s="161"/>
    </row>
    <row r="41" spans="1:13" s="150" customFormat="1" ht="12.75" customHeight="1">
      <c r="A41" s="140">
        <v>14</v>
      </c>
      <c r="B41" s="140" t="s">
        <v>88</v>
      </c>
      <c r="C41" s="140" t="s">
        <v>90</v>
      </c>
      <c r="D41" s="167">
        <v>342291121</v>
      </c>
      <c r="E41" s="213" t="s">
        <v>111</v>
      </c>
      <c r="F41" s="172" t="s">
        <v>95</v>
      </c>
      <c r="G41" s="165">
        <v>46.3</v>
      </c>
      <c r="H41" s="161">
        <v>0</v>
      </c>
      <c r="I41" s="161">
        <f>G41*H41</f>
        <v>0</v>
      </c>
      <c r="K41" s="160"/>
      <c r="L41" s="170"/>
      <c r="M41" s="170"/>
    </row>
    <row r="42" spans="1:13" s="150" customFormat="1" ht="135.75" customHeight="1">
      <c r="A42" s="140"/>
      <c r="B42" s="140"/>
      <c r="C42" s="140"/>
      <c r="D42" s="167"/>
      <c r="E42" s="183" t="s">
        <v>124</v>
      </c>
      <c r="F42" s="172"/>
      <c r="G42" s="168" t="s">
        <v>125</v>
      </c>
      <c r="H42" s="161"/>
      <c r="I42" s="161"/>
      <c r="K42" s="161"/>
      <c r="L42" s="170"/>
      <c r="M42" s="161"/>
    </row>
    <row r="43" spans="1:13" s="150" customFormat="1" ht="12.75" customHeight="1">
      <c r="A43" s="140">
        <v>15</v>
      </c>
      <c r="B43" s="140" t="s">
        <v>88</v>
      </c>
      <c r="C43" s="140" t="s">
        <v>90</v>
      </c>
      <c r="D43" s="167">
        <v>342291112</v>
      </c>
      <c r="E43" s="213" t="s">
        <v>112</v>
      </c>
      <c r="F43" s="172" t="s">
        <v>95</v>
      </c>
      <c r="G43" s="165">
        <v>72.25</v>
      </c>
      <c r="H43" s="161">
        <v>0</v>
      </c>
      <c r="I43" s="161">
        <f>G43*H43</f>
        <v>0</v>
      </c>
      <c r="K43" s="161"/>
      <c r="L43" s="170"/>
      <c r="M43" s="161"/>
    </row>
    <row r="44" spans="1:13" s="150" customFormat="1" ht="215.25" customHeight="1">
      <c r="A44" s="140"/>
      <c r="B44" s="140"/>
      <c r="C44" s="140"/>
      <c r="D44" s="167"/>
      <c r="E44" s="183" t="s">
        <v>421</v>
      </c>
      <c r="F44" s="172"/>
      <c r="G44" s="168" t="s">
        <v>422</v>
      </c>
      <c r="H44" s="161"/>
      <c r="I44" s="161"/>
      <c r="K44" s="161"/>
      <c r="L44" s="170"/>
      <c r="M44" s="161"/>
    </row>
    <row r="45" spans="1:13" s="150" customFormat="1" ht="22.5" customHeight="1">
      <c r="A45" s="121"/>
      <c r="B45" s="209" t="s">
        <v>58</v>
      </c>
      <c r="C45" s="121"/>
      <c r="D45" s="160">
        <v>4</v>
      </c>
      <c r="E45" s="160" t="s">
        <v>96</v>
      </c>
      <c r="F45" s="160"/>
      <c r="G45" s="160"/>
      <c r="H45" s="160"/>
      <c r="I45" s="210">
        <f>SUM(I46:I68)</f>
        <v>0</v>
      </c>
      <c r="K45" s="161"/>
      <c r="L45" s="170"/>
      <c r="M45" s="161"/>
    </row>
    <row r="46" spans="1:13" s="150" customFormat="1" ht="12.75">
      <c r="A46" s="140">
        <v>16</v>
      </c>
      <c r="B46" s="140" t="s">
        <v>88</v>
      </c>
      <c r="C46" s="140" t="s">
        <v>90</v>
      </c>
      <c r="D46" s="167">
        <v>411321414</v>
      </c>
      <c r="E46" s="223" t="s">
        <v>148</v>
      </c>
      <c r="F46" s="172" t="s">
        <v>97</v>
      </c>
      <c r="G46" s="165">
        <v>17.781</v>
      </c>
      <c r="H46" s="161">
        <v>0</v>
      </c>
      <c r="I46" s="161">
        <f>G46*H46</f>
        <v>0</v>
      </c>
      <c r="K46" s="161"/>
      <c r="L46" s="170"/>
      <c r="M46" s="161"/>
    </row>
    <row r="47" spans="1:13" s="150" customFormat="1" ht="23.25" customHeight="1">
      <c r="A47" s="140"/>
      <c r="B47" s="140"/>
      <c r="C47" s="140"/>
      <c r="D47" s="167"/>
      <c r="E47" s="183" t="s">
        <v>297</v>
      </c>
      <c r="F47" s="172"/>
      <c r="G47" s="165">
        <v>17.781</v>
      </c>
      <c r="H47" s="161"/>
      <c r="I47" s="161"/>
      <c r="K47" s="161"/>
      <c r="L47" s="170"/>
      <c r="M47" s="161"/>
    </row>
    <row r="48" spans="1:13" s="150" customFormat="1" ht="22.5" customHeight="1">
      <c r="A48" s="140">
        <v>17</v>
      </c>
      <c r="B48" s="140" t="s">
        <v>88</v>
      </c>
      <c r="C48" s="140" t="s">
        <v>90</v>
      </c>
      <c r="D48" s="167">
        <v>411354219</v>
      </c>
      <c r="E48" s="215" t="s">
        <v>149</v>
      </c>
      <c r="F48" s="172" t="s">
        <v>89</v>
      </c>
      <c r="G48" s="165">
        <v>162.99</v>
      </c>
      <c r="H48" s="161">
        <v>0</v>
      </c>
      <c r="I48" s="161">
        <f>G48*H48</f>
        <v>0</v>
      </c>
      <c r="K48" s="161"/>
      <c r="L48" s="170"/>
      <c r="M48" s="161"/>
    </row>
    <row r="49" spans="1:13" s="150" customFormat="1" ht="22.5">
      <c r="A49" s="140"/>
      <c r="B49" s="140"/>
      <c r="C49" s="140"/>
      <c r="D49" s="167"/>
      <c r="E49" s="183" t="s">
        <v>298</v>
      </c>
      <c r="F49" s="172"/>
      <c r="G49" s="165">
        <v>162.99</v>
      </c>
      <c r="H49" s="161"/>
      <c r="I49" s="161"/>
      <c r="K49" s="161"/>
      <c r="L49" s="170"/>
      <c r="M49" s="161"/>
    </row>
    <row r="50" spans="1:13" s="150" customFormat="1" ht="12.75" customHeight="1">
      <c r="A50" s="140">
        <v>18</v>
      </c>
      <c r="B50" s="140" t="s">
        <v>88</v>
      </c>
      <c r="C50" s="140" t="s">
        <v>90</v>
      </c>
      <c r="D50" s="167">
        <v>411362021</v>
      </c>
      <c r="E50" s="213" t="s">
        <v>150</v>
      </c>
      <c r="F50" s="172" t="s">
        <v>98</v>
      </c>
      <c r="G50" s="165">
        <v>0.757</v>
      </c>
      <c r="H50" s="161">
        <v>0</v>
      </c>
      <c r="I50" s="161">
        <f>G50*H50</f>
        <v>0</v>
      </c>
      <c r="K50" s="161"/>
      <c r="L50" s="170"/>
      <c r="M50" s="161"/>
    </row>
    <row r="51" spans="1:13" s="150" customFormat="1" ht="24.75" customHeight="1">
      <c r="A51" s="140"/>
      <c r="B51" s="140"/>
      <c r="C51" s="140"/>
      <c r="D51" s="167"/>
      <c r="E51" s="183" t="s">
        <v>299</v>
      </c>
      <c r="F51" s="172"/>
      <c r="G51" s="165">
        <v>756.57</v>
      </c>
      <c r="H51" s="161"/>
      <c r="I51" s="161"/>
      <c r="K51" s="161"/>
      <c r="L51" s="170"/>
      <c r="M51" s="161"/>
    </row>
    <row r="52" spans="1:13" s="150" customFormat="1" ht="12.75" customHeight="1">
      <c r="A52" s="140">
        <v>19</v>
      </c>
      <c r="B52" s="140" t="s">
        <v>88</v>
      </c>
      <c r="C52" s="140" t="s">
        <v>90</v>
      </c>
      <c r="D52" s="167">
        <v>411388531</v>
      </c>
      <c r="E52" s="213" t="s">
        <v>417</v>
      </c>
      <c r="F52" s="172" t="s">
        <v>97</v>
      </c>
      <c r="G52" s="165">
        <v>0.304</v>
      </c>
      <c r="H52" s="161">
        <v>0</v>
      </c>
      <c r="I52" s="161">
        <f>G52*H52</f>
        <v>0</v>
      </c>
      <c r="K52" s="161"/>
      <c r="L52" s="170"/>
      <c r="M52" s="161"/>
    </row>
    <row r="53" spans="1:13" s="150" customFormat="1" ht="24.75" customHeight="1">
      <c r="A53" s="140"/>
      <c r="B53" s="140"/>
      <c r="C53" s="140"/>
      <c r="D53" s="167"/>
      <c r="E53" s="183" t="s">
        <v>418</v>
      </c>
      <c r="F53" s="172"/>
      <c r="G53" s="168" t="s">
        <v>419</v>
      </c>
      <c r="H53" s="161"/>
      <c r="I53" s="161"/>
      <c r="K53" s="161"/>
      <c r="L53" s="170"/>
      <c r="M53" s="161"/>
    </row>
    <row r="54" spans="1:13" s="150" customFormat="1" ht="22.5" customHeight="1">
      <c r="A54" s="140">
        <v>20</v>
      </c>
      <c r="B54" s="140" t="s">
        <v>88</v>
      </c>
      <c r="C54" s="140" t="s">
        <v>90</v>
      </c>
      <c r="D54" s="167">
        <v>413941125</v>
      </c>
      <c r="E54" s="215" t="s">
        <v>464</v>
      </c>
      <c r="F54" s="172" t="s">
        <v>98</v>
      </c>
      <c r="G54" s="165">
        <v>7.189</v>
      </c>
      <c r="H54" s="161">
        <v>0</v>
      </c>
      <c r="I54" s="161">
        <f>G54*H54</f>
        <v>0</v>
      </c>
      <c r="K54" s="161"/>
      <c r="L54" s="170"/>
      <c r="M54" s="161"/>
    </row>
    <row r="55" spans="1:13" s="150" customFormat="1" ht="79.5" customHeight="1">
      <c r="A55" s="140"/>
      <c r="B55" s="140"/>
      <c r="C55" s="140"/>
      <c r="D55" s="167"/>
      <c r="E55" s="183" t="s">
        <v>409</v>
      </c>
      <c r="F55" s="172"/>
      <c r="G55" s="168" t="s">
        <v>410</v>
      </c>
      <c r="H55" s="161"/>
      <c r="I55" s="161"/>
      <c r="K55" s="161"/>
      <c r="L55" s="170"/>
      <c r="M55" s="161"/>
    </row>
    <row r="56" spans="1:13" s="150" customFormat="1" ht="12.75" customHeight="1">
      <c r="A56" s="140">
        <v>21</v>
      </c>
      <c r="B56" s="140" t="s">
        <v>88</v>
      </c>
      <c r="C56" s="140" t="s">
        <v>90</v>
      </c>
      <c r="D56" s="167">
        <v>13010726</v>
      </c>
      <c r="E56" s="213" t="s">
        <v>465</v>
      </c>
      <c r="F56" s="172" t="s">
        <v>98</v>
      </c>
      <c r="G56" s="165">
        <v>7.907</v>
      </c>
      <c r="H56" s="161">
        <v>0</v>
      </c>
      <c r="I56" s="161">
        <f>G56*H56</f>
        <v>0</v>
      </c>
      <c r="K56" s="161"/>
      <c r="L56" s="170"/>
      <c r="M56" s="161"/>
    </row>
    <row r="57" spans="1:13" s="150" customFormat="1" ht="33.75">
      <c r="A57" s="140"/>
      <c r="B57" s="140"/>
      <c r="C57" s="140"/>
      <c r="D57" s="167"/>
      <c r="E57" s="183" t="s">
        <v>411</v>
      </c>
      <c r="F57" s="172"/>
      <c r="G57" s="168" t="s">
        <v>412</v>
      </c>
      <c r="H57" s="161"/>
      <c r="I57" s="161"/>
      <c r="K57" s="161"/>
      <c r="L57" s="170"/>
      <c r="M57" s="161"/>
    </row>
    <row r="58" spans="1:13" s="150" customFormat="1" ht="22.5" customHeight="1">
      <c r="A58" s="140">
        <v>22</v>
      </c>
      <c r="B58" s="140" t="s">
        <v>88</v>
      </c>
      <c r="C58" s="140" t="s">
        <v>90</v>
      </c>
      <c r="D58" s="167">
        <v>417238233</v>
      </c>
      <c r="E58" s="215" t="s">
        <v>301</v>
      </c>
      <c r="F58" s="172" t="s">
        <v>95</v>
      </c>
      <c r="G58" s="165">
        <v>44.175</v>
      </c>
      <c r="H58" s="161">
        <v>0</v>
      </c>
      <c r="I58" s="161">
        <f>G58*H58</f>
        <v>0</v>
      </c>
      <c r="K58" s="161"/>
      <c r="L58" s="170"/>
      <c r="M58" s="161"/>
    </row>
    <row r="59" spans="1:13" s="150" customFormat="1" ht="22.5">
      <c r="A59" s="140"/>
      <c r="B59" s="140"/>
      <c r="C59" s="140"/>
      <c r="D59" s="167"/>
      <c r="E59" s="183" t="s">
        <v>300</v>
      </c>
      <c r="F59" s="172"/>
      <c r="G59" s="165">
        <v>44.175</v>
      </c>
      <c r="H59" s="161"/>
      <c r="I59" s="161"/>
      <c r="K59" s="161"/>
      <c r="L59" s="170"/>
      <c r="M59" s="161"/>
    </row>
    <row r="60" spans="1:13" s="150" customFormat="1" ht="12.75" customHeight="1">
      <c r="A60" s="140">
        <v>23</v>
      </c>
      <c r="B60" s="140" t="s">
        <v>88</v>
      </c>
      <c r="C60" s="140" t="s">
        <v>90</v>
      </c>
      <c r="D60" s="167">
        <v>417321515</v>
      </c>
      <c r="E60" s="213" t="s">
        <v>152</v>
      </c>
      <c r="F60" s="172" t="s">
        <v>97</v>
      </c>
      <c r="G60" s="165">
        <v>2.851</v>
      </c>
      <c r="H60" s="161">
        <v>0</v>
      </c>
      <c r="I60" s="161">
        <f>G60*H60</f>
        <v>0</v>
      </c>
      <c r="K60" s="161"/>
      <c r="L60" s="170"/>
      <c r="M60" s="161"/>
    </row>
    <row r="61" spans="1:13" s="150" customFormat="1" ht="33.75">
      <c r="A61" s="140"/>
      <c r="B61" s="140"/>
      <c r="C61" s="140"/>
      <c r="D61" s="167"/>
      <c r="E61" s="183" t="s">
        <v>442</v>
      </c>
      <c r="F61" s="172"/>
      <c r="G61" s="168" t="s">
        <v>443</v>
      </c>
      <c r="H61" s="161"/>
      <c r="I61" s="161"/>
      <c r="K61" s="161"/>
      <c r="L61" s="170"/>
      <c r="M61" s="161"/>
    </row>
    <row r="62" spans="1:13" s="150" customFormat="1" ht="12.75">
      <c r="A62" s="140">
        <v>24</v>
      </c>
      <c r="B62" s="140" t="s">
        <v>88</v>
      </c>
      <c r="C62" s="140" t="s">
        <v>90</v>
      </c>
      <c r="D62" s="167">
        <v>417351115</v>
      </c>
      <c r="E62" s="213" t="s">
        <v>440</v>
      </c>
      <c r="F62" s="172" t="s">
        <v>89</v>
      </c>
      <c r="G62" s="165">
        <v>28.612</v>
      </c>
      <c r="H62" s="161">
        <v>0</v>
      </c>
      <c r="I62" s="161">
        <f>G62*H62</f>
        <v>0</v>
      </c>
      <c r="K62" s="161"/>
      <c r="L62" s="170"/>
      <c r="M62" s="161"/>
    </row>
    <row r="63" spans="1:13" s="150" customFormat="1" ht="22.5">
      <c r="A63" s="140"/>
      <c r="B63" s="140"/>
      <c r="C63" s="140"/>
      <c r="D63" s="167"/>
      <c r="E63" s="183" t="s">
        <v>444</v>
      </c>
      <c r="F63" s="172"/>
      <c r="G63" s="168" t="s">
        <v>445</v>
      </c>
      <c r="H63" s="161"/>
      <c r="I63" s="161"/>
      <c r="K63" s="161"/>
      <c r="L63" s="170"/>
      <c r="M63" s="161"/>
    </row>
    <row r="64" spans="1:13" s="150" customFormat="1" ht="12.75">
      <c r="A64" s="140">
        <v>25</v>
      </c>
      <c r="B64" s="140" t="s">
        <v>88</v>
      </c>
      <c r="C64" s="140" t="s">
        <v>90</v>
      </c>
      <c r="D64" s="167">
        <v>417351116</v>
      </c>
      <c r="E64" s="213" t="s">
        <v>441</v>
      </c>
      <c r="F64" s="172" t="s">
        <v>89</v>
      </c>
      <c r="G64" s="165">
        <v>28.612</v>
      </c>
      <c r="H64" s="161">
        <v>0</v>
      </c>
      <c r="I64" s="161">
        <f>G64*H64</f>
        <v>0</v>
      </c>
      <c r="K64" s="161"/>
      <c r="L64" s="170"/>
      <c r="M64" s="161"/>
    </row>
    <row r="65" spans="1:13" s="150" customFormat="1" ht="12.75" customHeight="1">
      <c r="A65" s="140">
        <v>26</v>
      </c>
      <c r="B65" s="140" t="s">
        <v>88</v>
      </c>
      <c r="C65" s="140" t="s">
        <v>90</v>
      </c>
      <c r="D65" s="167">
        <v>417361821</v>
      </c>
      <c r="E65" s="213" t="s">
        <v>151</v>
      </c>
      <c r="F65" s="172" t="s">
        <v>98</v>
      </c>
      <c r="G65" s="165">
        <v>0.289</v>
      </c>
      <c r="H65" s="161">
        <v>0</v>
      </c>
      <c r="I65" s="161">
        <f>G65*H65</f>
        <v>0</v>
      </c>
      <c r="K65" s="161"/>
      <c r="L65" s="170"/>
      <c r="M65" s="161"/>
    </row>
    <row r="66" spans="1:13" s="150" customFormat="1" ht="48" customHeight="1">
      <c r="A66" s="140"/>
      <c r="B66" s="140"/>
      <c r="C66" s="140"/>
      <c r="D66" s="167"/>
      <c r="E66" s="183" t="s">
        <v>446</v>
      </c>
      <c r="F66" s="172"/>
      <c r="G66" s="168" t="s">
        <v>447</v>
      </c>
      <c r="H66" s="161"/>
      <c r="I66" s="161"/>
      <c r="K66" s="161"/>
      <c r="L66" s="170"/>
      <c r="M66" s="161"/>
    </row>
    <row r="67" spans="1:13" s="150" customFormat="1" ht="22.5" customHeight="1">
      <c r="A67" s="140">
        <v>27</v>
      </c>
      <c r="B67" s="140" t="s">
        <v>88</v>
      </c>
      <c r="C67" s="140" t="s">
        <v>90</v>
      </c>
      <c r="D67" s="167">
        <v>985331213</v>
      </c>
      <c r="E67" s="215" t="s">
        <v>153</v>
      </c>
      <c r="F67" s="172" t="s">
        <v>95</v>
      </c>
      <c r="G67" s="165">
        <v>1.6</v>
      </c>
      <c r="H67" s="161">
        <v>0</v>
      </c>
      <c r="I67" s="161">
        <f>G67*H67</f>
        <v>0</v>
      </c>
      <c r="K67" s="161"/>
      <c r="L67" s="170"/>
      <c r="M67" s="161"/>
    </row>
    <row r="68" spans="1:13" s="150" customFormat="1" ht="21.75" customHeight="1">
      <c r="A68" s="140"/>
      <c r="B68" s="140"/>
      <c r="C68" s="140"/>
      <c r="D68" s="167"/>
      <c r="E68" s="183" t="s">
        <v>154</v>
      </c>
      <c r="F68" s="172"/>
      <c r="G68" s="165">
        <v>1.6</v>
      </c>
      <c r="H68" s="161"/>
      <c r="I68" s="161"/>
      <c r="K68" s="161"/>
      <c r="L68" s="170"/>
      <c r="M68" s="161"/>
    </row>
    <row r="69" spans="1:13" s="150" customFormat="1" ht="22.5" customHeight="1">
      <c r="A69" s="121"/>
      <c r="B69" s="209" t="s">
        <v>58</v>
      </c>
      <c r="C69" s="121"/>
      <c r="D69" s="160">
        <v>6</v>
      </c>
      <c r="E69" s="160" t="s">
        <v>120</v>
      </c>
      <c r="F69" s="160"/>
      <c r="G69" s="160"/>
      <c r="H69" s="160"/>
      <c r="I69" s="210">
        <f>SUM(I70:I87)</f>
        <v>0</v>
      </c>
      <c r="K69" s="161"/>
      <c r="L69" s="170"/>
      <c r="M69" s="161"/>
    </row>
    <row r="70" spans="1:13" s="150" customFormat="1" ht="12.75" customHeight="1">
      <c r="A70" s="172">
        <v>28</v>
      </c>
      <c r="B70" s="172" t="s">
        <v>88</v>
      </c>
      <c r="C70" s="172" t="s">
        <v>90</v>
      </c>
      <c r="D70" s="167">
        <v>611131102</v>
      </c>
      <c r="E70" s="213" t="s">
        <v>220</v>
      </c>
      <c r="F70" s="172" t="s">
        <v>89</v>
      </c>
      <c r="G70" s="165">
        <v>112</v>
      </c>
      <c r="H70" s="161">
        <v>0</v>
      </c>
      <c r="I70" s="161">
        <f>G70*H70</f>
        <v>0</v>
      </c>
      <c r="K70" s="161"/>
      <c r="L70" s="170"/>
      <c r="M70" s="161"/>
    </row>
    <row r="71" spans="1:13" s="150" customFormat="1" ht="12.75" customHeight="1">
      <c r="A71" s="172">
        <v>29</v>
      </c>
      <c r="B71" s="172" t="s">
        <v>88</v>
      </c>
      <c r="C71" s="172" t="s">
        <v>90</v>
      </c>
      <c r="D71" s="167">
        <v>612131102</v>
      </c>
      <c r="E71" s="213" t="s">
        <v>221</v>
      </c>
      <c r="F71" s="172" t="s">
        <v>89</v>
      </c>
      <c r="G71" s="165">
        <v>650.06</v>
      </c>
      <c r="H71" s="161">
        <v>0</v>
      </c>
      <c r="I71" s="161">
        <f>G71*H71</f>
        <v>0</v>
      </c>
      <c r="K71" s="161"/>
      <c r="L71" s="170"/>
      <c r="M71" s="161"/>
    </row>
    <row r="72" spans="1:13" s="150" customFormat="1" ht="22.5" customHeight="1">
      <c r="A72" s="172">
        <v>30</v>
      </c>
      <c r="B72" s="172" t="s">
        <v>88</v>
      </c>
      <c r="C72" s="172" t="s">
        <v>90</v>
      </c>
      <c r="D72" s="167">
        <v>611321341</v>
      </c>
      <c r="E72" s="215" t="s">
        <v>219</v>
      </c>
      <c r="F72" s="172" t="s">
        <v>89</v>
      </c>
      <c r="G72" s="165">
        <v>112.7</v>
      </c>
      <c r="H72" s="161">
        <v>0</v>
      </c>
      <c r="I72" s="161">
        <f>G72*H72</f>
        <v>0</v>
      </c>
      <c r="K72" s="161"/>
      <c r="L72" s="170"/>
      <c r="M72" s="161"/>
    </row>
    <row r="73" spans="1:13" s="150" customFormat="1" ht="115.5" customHeight="1">
      <c r="A73" s="160"/>
      <c r="B73" s="214"/>
      <c r="C73" s="160"/>
      <c r="D73" s="160"/>
      <c r="E73" s="183" t="s">
        <v>365</v>
      </c>
      <c r="F73" s="172"/>
      <c r="G73" s="168" t="s">
        <v>194</v>
      </c>
      <c r="H73" s="160"/>
      <c r="I73" s="210"/>
      <c r="K73" s="161"/>
      <c r="L73" s="170"/>
      <c r="M73" s="161"/>
    </row>
    <row r="74" spans="1:13" s="150" customFormat="1" ht="12.75" customHeight="1">
      <c r="A74" s="172">
        <v>31</v>
      </c>
      <c r="B74" s="172" t="s">
        <v>88</v>
      </c>
      <c r="C74" s="172" t="s">
        <v>90</v>
      </c>
      <c r="D74" s="167">
        <v>612321341</v>
      </c>
      <c r="E74" s="215" t="s">
        <v>230</v>
      </c>
      <c r="F74" s="172" t="s">
        <v>89</v>
      </c>
      <c r="G74" s="165">
        <v>650.06</v>
      </c>
      <c r="H74" s="161">
        <v>0</v>
      </c>
      <c r="I74" s="161">
        <f>G74*H74</f>
        <v>0</v>
      </c>
      <c r="K74" s="161"/>
      <c r="L74" s="170"/>
      <c r="M74" s="161"/>
    </row>
    <row r="75" spans="1:13" s="150" customFormat="1" ht="351.75" customHeight="1">
      <c r="A75" s="160"/>
      <c r="B75" s="214"/>
      <c r="C75" s="160"/>
      <c r="D75" s="160"/>
      <c r="E75" s="183" t="s">
        <v>466</v>
      </c>
      <c r="F75" s="172"/>
      <c r="G75" s="168" t="s">
        <v>371</v>
      </c>
      <c r="H75" s="160" t="s">
        <v>716</v>
      </c>
      <c r="I75" s="210"/>
      <c r="K75" s="161"/>
      <c r="L75" s="170"/>
      <c r="M75" s="161"/>
    </row>
    <row r="76" spans="1:13" s="150" customFormat="1" ht="12.75" customHeight="1">
      <c r="A76" s="172">
        <v>32</v>
      </c>
      <c r="B76" s="172" t="s">
        <v>88</v>
      </c>
      <c r="C76" s="172" t="s">
        <v>90</v>
      </c>
      <c r="D76" s="167">
        <v>612321321</v>
      </c>
      <c r="E76" s="213" t="s">
        <v>255</v>
      </c>
      <c r="F76" s="172" t="s">
        <v>89</v>
      </c>
      <c r="G76" s="165">
        <v>112.122</v>
      </c>
      <c r="H76" s="161">
        <v>0</v>
      </c>
      <c r="I76" s="161">
        <f>G76*H76</f>
        <v>0</v>
      </c>
      <c r="K76" s="161"/>
      <c r="L76" s="170"/>
      <c r="M76" s="161"/>
    </row>
    <row r="77" spans="1:13" s="150" customFormat="1" ht="104.25" customHeight="1">
      <c r="A77" s="140"/>
      <c r="B77" s="140"/>
      <c r="C77" s="140"/>
      <c r="D77" s="167"/>
      <c r="E77" s="183" t="s">
        <v>368</v>
      </c>
      <c r="F77" s="172"/>
      <c r="G77" s="168" t="s">
        <v>369</v>
      </c>
      <c r="H77" s="161"/>
      <c r="I77" s="161"/>
      <c r="K77" s="161"/>
      <c r="L77" s="170"/>
      <c r="M77" s="161"/>
    </row>
    <row r="78" spans="1:13" s="150" customFormat="1" ht="12.75" customHeight="1">
      <c r="A78" s="172">
        <v>33</v>
      </c>
      <c r="B78" s="172" t="s">
        <v>88</v>
      </c>
      <c r="C78" s="172" t="s">
        <v>90</v>
      </c>
      <c r="D78" s="167">
        <v>632451214</v>
      </c>
      <c r="E78" s="213" t="s">
        <v>271</v>
      </c>
      <c r="F78" s="172" t="s">
        <v>89</v>
      </c>
      <c r="G78" s="165">
        <v>247.4</v>
      </c>
      <c r="H78" s="161">
        <v>0</v>
      </c>
      <c r="I78" s="161">
        <f>G78*H78</f>
        <v>0</v>
      </c>
      <c r="K78" s="161"/>
      <c r="L78" s="170"/>
      <c r="M78" s="161"/>
    </row>
    <row r="79" spans="1:13" s="150" customFormat="1" ht="228.75" customHeight="1">
      <c r="A79" s="172"/>
      <c r="B79" s="172"/>
      <c r="C79" s="172"/>
      <c r="D79" s="167"/>
      <c r="E79" s="183" t="s">
        <v>292</v>
      </c>
      <c r="F79" s="172"/>
      <c r="G79" s="165"/>
      <c r="H79" s="161"/>
      <c r="I79" s="161"/>
      <c r="K79" s="161"/>
      <c r="L79" s="170"/>
      <c r="M79" s="161"/>
    </row>
    <row r="80" spans="1:13" s="150" customFormat="1" ht="12.75" customHeight="1">
      <c r="A80" s="172">
        <v>34</v>
      </c>
      <c r="B80" s="172" t="s">
        <v>88</v>
      </c>
      <c r="C80" s="172" t="s">
        <v>90</v>
      </c>
      <c r="D80" s="167">
        <v>632481213</v>
      </c>
      <c r="E80" s="213" t="s">
        <v>278</v>
      </c>
      <c r="F80" s="172" t="s">
        <v>89</v>
      </c>
      <c r="G80" s="165">
        <v>272.14</v>
      </c>
      <c r="H80" s="161">
        <v>0</v>
      </c>
      <c r="I80" s="161">
        <f>G80*H80</f>
        <v>0</v>
      </c>
      <c r="K80" s="161"/>
      <c r="L80" s="170"/>
      <c r="M80" s="161"/>
    </row>
    <row r="81" spans="1:13" s="150" customFormat="1" ht="14.25" customHeight="1">
      <c r="A81" s="172"/>
      <c r="B81" s="172"/>
      <c r="C81" s="172"/>
      <c r="D81" s="167"/>
      <c r="E81" s="183" t="s">
        <v>293</v>
      </c>
      <c r="F81" s="172"/>
      <c r="G81" s="165"/>
      <c r="H81" s="161"/>
      <c r="I81" s="161"/>
      <c r="K81" s="161"/>
      <c r="L81" s="170"/>
      <c r="M81" s="161"/>
    </row>
    <row r="82" spans="1:13" s="150" customFormat="1" ht="12.75" customHeight="1">
      <c r="A82" s="140">
        <v>35</v>
      </c>
      <c r="B82" s="140" t="s">
        <v>88</v>
      </c>
      <c r="C82" s="140" t="s">
        <v>90</v>
      </c>
      <c r="D82" s="167">
        <v>642942111</v>
      </c>
      <c r="E82" s="213" t="s">
        <v>121</v>
      </c>
      <c r="F82" s="172" t="s">
        <v>94</v>
      </c>
      <c r="G82" s="165">
        <v>13</v>
      </c>
      <c r="H82" s="161">
        <v>0</v>
      </c>
      <c r="I82" s="161">
        <f>G82*H82</f>
        <v>0</v>
      </c>
      <c r="K82" s="161"/>
      <c r="L82" s="170"/>
      <c r="M82" s="161"/>
    </row>
    <row r="83" spans="1:13" s="150" customFormat="1" ht="148.5" customHeight="1">
      <c r="A83" s="140"/>
      <c r="B83" s="140"/>
      <c r="C83" s="140"/>
      <c r="D83" s="167"/>
      <c r="E83" s="183" t="s">
        <v>304</v>
      </c>
      <c r="F83" s="172"/>
      <c r="G83" s="165"/>
      <c r="H83" s="161"/>
      <c r="I83" s="161"/>
      <c r="K83" s="161"/>
      <c r="L83" s="170"/>
      <c r="M83" s="161"/>
    </row>
    <row r="84" spans="1:13" s="150" customFormat="1" ht="12.75">
      <c r="A84" s="172">
        <v>36</v>
      </c>
      <c r="B84" s="172" t="s">
        <v>88</v>
      </c>
      <c r="C84" s="172" t="s">
        <v>90</v>
      </c>
      <c r="D84" s="167">
        <v>642944121</v>
      </c>
      <c r="E84" s="213" t="s">
        <v>175</v>
      </c>
      <c r="F84" s="172" t="s">
        <v>94</v>
      </c>
      <c r="G84" s="165">
        <v>4</v>
      </c>
      <c r="H84" s="161">
        <v>0</v>
      </c>
      <c r="I84" s="161">
        <f>G84*H84</f>
        <v>0</v>
      </c>
      <c r="K84" s="161"/>
      <c r="L84" s="170"/>
      <c r="M84" s="161"/>
    </row>
    <row r="85" spans="1:13" s="150" customFormat="1" ht="45">
      <c r="A85" s="172"/>
      <c r="B85" s="172"/>
      <c r="C85" s="172"/>
      <c r="D85" s="167"/>
      <c r="E85" s="183" t="s">
        <v>305</v>
      </c>
      <c r="F85" s="172"/>
      <c r="G85" s="165"/>
      <c r="H85" s="161"/>
      <c r="I85" s="161"/>
      <c r="K85" s="161"/>
      <c r="L85" s="170"/>
      <c r="M85" s="161"/>
    </row>
    <row r="86" spans="1:13" s="150" customFormat="1" ht="22.5" customHeight="1">
      <c r="A86" s="140">
        <v>37</v>
      </c>
      <c r="B86" s="140" t="s">
        <v>88</v>
      </c>
      <c r="C86" s="140" t="s">
        <v>90</v>
      </c>
      <c r="D86" s="167">
        <v>55331486</v>
      </c>
      <c r="E86" s="215" t="s">
        <v>467</v>
      </c>
      <c r="F86" s="172" t="s">
        <v>94</v>
      </c>
      <c r="G86" s="165">
        <v>8</v>
      </c>
      <c r="H86" s="161">
        <v>0</v>
      </c>
      <c r="I86" s="161">
        <f>G86*H86</f>
        <v>0</v>
      </c>
      <c r="K86" s="161"/>
      <c r="L86" s="170"/>
      <c r="M86" s="161"/>
    </row>
    <row r="87" spans="1:13" s="150" customFormat="1" ht="22.5" customHeight="1">
      <c r="A87" s="140">
        <v>38</v>
      </c>
      <c r="B87" s="140" t="s">
        <v>88</v>
      </c>
      <c r="C87" s="140" t="s">
        <v>90</v>
      </c>
      <c r="D87" s="167">
        <v>55331487</v>
      </c>
      <c r="E87" s="215" t="s">
        <v>455</v>
      </c>
      <c r="F87" s="172" t="s">
        <v>94</v>
      </c>
      <c r="G87" s="165">
        <v>9</v>
      </c>
      <c r="H87" s="161">
        <v>0</v>
      </c>
      <c r="I87" s="161">
        <f>G87*H87</f>
        <v>0</v>
      </c>
      <c r="K87" s="161"/>
      <c r="L87" s="170"/>
      <c r="M87" s="161"/>
    </row>
    <row r="88" spans="1:13" s="150" customFormat="1" ht="22.5" customHeight="1">
      <c r="A88" s="121"/>
      <c r="B88" s="209" t="s">
        <v>58</v>
      </c>
      <c r="C88" s="121"/>
      <c r="D88" s="160">
        <v>94</v>
      </c>
      <c r="E88" s="160" t="s">
        <v>104</v>
      </c>
      <c r="F88" s="160"/>
      <c r="G88" s="160"/>
      <c r="H88" s="160"/>
      <c r="I88" s="210">
        <f>SUM(I89:I90)</f>
        <v>0</v>
      </c>
      <c r="K88" s="161"/>
      <c r="L88" s="170"/>
      <c r="M88" s="161"/>
    </row>
    <row r="89" spans="1:13" s="150" customFormat="1" ht="22.5">
      <c r="A89" s="140">
        <v>39</v>
      </c>
      <c r="B89" s="140" t="s">
        <v>88</v>
      </c>
      <c r="C89" s="140" t="s">
        <v>90</v>
      </c>
      <c r="D89" s="167">
        <v>949101111</v>
      </c>
      <c r="E89" s="183" t="s">
        <v>460</v>
      </c>
      <c r="F89" s="172" t="s">
        <v>89</v>
      </c>
      <c r="G89" s="165">
        <v>255.6</v>
      </c>
      <c r="H89" s="161">
        <v>0</v>
      </c>
      <c r="I89" s="161">
        <f>G89*H89</f>
        <v>0</v>
      </c>
      <c r="K89" s="161"/>
      <c r="L89" s="170"/>
      <c r="M89" s="161"/>
    </row>
    <row r="90" spans="1:13" s="150" customFormat="1" ht="15" customHeight="1">
      <c r="A90" s="140"/>
      <c r="B90" s="140"/>
      <c r="C90" s="140"/>
      <c r="D90" s="167"/>
      <c r="E90" s="216" t="s">
        <v>269</v>
      </c>
      <c r="F90" s="172"/>
      <c r="G90" s="165">
        <v>255.6</v>
      </c>
      <c r="H90" s="161"/>
      <c r="I90" s="161"/>
      <c r="K90" s="161"/>
      <c r="L90" s="170"/>
      <c r="M90" s="161"/>
    </row>
    <row r="91" spans="1:13" s="150" customFormat="1" ht="23.25" customHeight="1">
      <c r="A91" s="160"/>
      <c r="B91" s="214" t="s">
        <v>58</v>
      </c>
      <c r="C91" s="160"/>
      <c r="D91" s="160">
        <v>95</v>
      </c>
      <c r="E91" s="160" t="s">
        <v>227</v>
      </c>
      <c r="F91" s="160"/>
      <c r="G91" s="160"/>
      <c r="H91" s="160"/>
      <c r="I91" s="210">
        <f>SUM(I92)</f>
        <v>0</v>
      </c>
      <c r="K91" s="161"/>
      <c r="L91" s="170"/>
      <c r="M91" s="161"/>
    </row>
    <row r="92" spans="1:13" s="150" customFormat="1" ht="14.25" customHeight="1">
      <c r="A92" s="172">
        <v>40</v>
      </c>
      <c r="B92" s="172" t="s">
        <v>88</v>
      </c>
      <c r="C92" s="172" t="s">
        <v>90</v>
      </c>
      <c r="D92" s="167">
        <v>952901111</v>
      </c>
      <c r="E92" s="213" t="s">
        <v>228</v>
      </c>
      <c r="F92" s="172" t="s">
        <v>89</v>
      </c>
      <c r="G92" s="165">
        <v>255.6</v>
      </c>
      <c r="H92" s="161">
        <v>0</v>
      </c>
      <c r="I92" s="161">
        <f>G92*H92</f>
        <v>0</v>
      </c>
      <c r="K92" s="161"/>
      <c r="L92" s="170"/>
      <c r="M92" s="161"/>
    </row>
    <row r="93" spans="1:13" s="150" customFormat="1" ht="15" customHeight="1">
      <c r="A93" s="172"/>
      <c r="B93" s="172"/>
      <c r="C93" s="172"/>
      <c r="D93" s="167"/>
      <c r="E93" s="216" t="s">
        <v>269</v>
      </c>
      <c r="F93" s="172"/>
      <c r="G93" s="165">
        <v>255.6</v>
      </c>
      <c r="H93" s="161"/>
      <c r="I93" s="161"/>
      <c r="K93" s="161"/>
      <c r="L93" s="170"/>
      <c r="M93" s="161"/>
    </row>
    <row r="94" spans="1:13" s="150" customFormat="1" ht="21.75" customHeight="1">
      <c r="A94" s="160"/>
      <c r="B94" s="214" t="s">
        <v>58</v>
      </c>
      <c r="C94" s="160"/>
      <c r="D94" s="160">
        <v>97</v>
      </c>
      <c r="E94" s="160" t="s">
        <v>214</v>
      </c>
      <c r="F94" s="160"/>
      <c r="G94" s="160"/>
      <c r="H94" s="160"/>
      <c r="I94" s="210">
        <f>SUM(I95:I117)</f>
        <v>0</v>
      </c>
      <c r="K94" s="193" t="s">
        <v>317</v>
      </c>
      <c r="L94" s="170"/>
      <c r="M94" s="161"/>
    </row>
    <row r="95" spans="1:13" s="150" customFormat="1" ht="12.75" customHeight="1">
      <c r="A95" s="140">
        <v>41</v>
      </c>
      <c r="B95" s="140" t="s">
        <v>88</v>
      </c>
      <c r="C95" s="140" t="s">
        <v>90</v>
      </c>
      <c r="D95" s="167">
        <v>962031132</v>
      </c>
      <c r="E95" s="213" t="s">
        <v>266</v>
      </c>
      <c r="F95" s="172" t="s">
        <v>89</v>
      </c>
      <c r="G95" s="165">
        <v>11.962</v>
      </c>
      <c r="H95" s="161">
        <v>0</v>
      </c>
      <c r="I95" s="161">
        <f>G95*H95</f>
        <v>0</v>
      </c>
      <c r="J95" s="150">
        <v>0.131</v>
      </c>
      <c r="K95" s="217">
        <f>G95*J95</f>
        <v>1.5670220000000001</v>
      </c>
      <c r="L95" s="170"/>
      <c r="M95" s="161"/>
    </row>
    <row r="96" spans="1:13" s="150" customFormat="1" ht="48.75" customHeight="1">
      <c r="A96" s="140"/>
      <c r="B96" s="140"/>
      <c r="C96" s="140"/>
      <c r="D96" s="167"/>
      <c r="E96" s="183" t="s">
        <v>388</v>
      </c>
      <c r="F96" s="172"/>
      <c r="G96" s="168" t="s">
        <v>389</v>
      </c>
      <c r="H96" s="161"/>
      <c r="I96" s="161"/>
      <c r="K96" s="217"/>
      <c r="L96" s="170"/>
      <c r="M96" s="161"/>
    </row>
    <row r="97" spans="1:13" s="150" customFormat="1" ht="12.75" customHeight="1">
      <c r="A97" s="140">
        <v>42</v>
      </c>
      <c r="B97" s="140" t="s">
        <v>88</v>
      </c>
      <c r="C97" s="140" t="s">
        <v>90</v>
      </c>
      <c r="D97" s="167">
        <v>962031133</v>
      </c>
      <c r="E97" s="213" t="s">
        <v>267</v>
      </c>
      <c r="F97" s="172" t="s">
        <v>89</v>
      </c>
      <c r="G97" s="165">
        <v>110.805</v>
      </c>
      <c r="H97" s="161">
        <v>0</v>
      </c>
      <c r="I97" s="161">
        <f>G97*H97</f>
        <v>0</v>
      </c>
      <c r="J97" s="150">
        <v>0.261</v>
      </c>
      <c r="K97" s="217">
        <f>G97*J97</f>
        <v>28.920105000000003</v>
      </c>
      <c r="L97" s="170"/>
      <c r="M97" s="161"/>
    </row>
    <row r="98" spans="1:13" s="150" customFormat="1" ht="193.5" customHeight="1">
      <c r="A98" s="140"/>
      <c r="B98" s="140"/>
      <c r="C98" s="140"/>
      <c r="D98" s="167"/>
      <c r="E98" s="183" t="s">
        <v>390</v>
      </c>
      <c r="F98" s="172"/>
      <c r="G98" s="168" t="s">
        <v>391</v>
      </c>
      <c r="H98" s="161"/>
      <c r="I98" s="161"/>
      <c r="K98" s="217"/>
      <c r="L98" s="170"/>
      <c r="M98" s="161"/>
    </row>
    <row r="99" spans="1:13" s="150" customFormat="1" ht="22.5" customHeight="1">
      <c r="A99" s="140">
        <v>43</v>
      </c>
      <c r="B99" s="140" t="s">
        <v>88</v>
      </c>
      <c r="C99" s="140" t="s">
        <v>90</v>
      </c>
      <c r="D99" s="167">
        <v>962032432</v>
      </c>
      <c r="E99" s="215" t="s">
        <v>383</v>
      </c>
      <c r="F99" s="172" t="s">
        <v>97</v>
      </c>
      <c r="G99" s="165">
        <v>12.104</v>
      </c>
      <c r="H99" s="161">
        <v>0</v>
      </c>
      <c r="I99" s="161">
        <f>G99*H99</f>
        <v>0</v>
      </c>
      <c r="J99" s="150">
        <v>1.175</v>
      </c>
      <c r="K99" s="217">
        <f>G99*J99</f>
        <v>14.222199999999999</v>
      </c>
      <c r="L99" s="170"/>
      <c r="M99" s="161"/>
    </row>
    <row r="100" spans="1:13" s="150" customFormat="1" ht="56.25" customHeight="1">
      <c r="A100" s="140"/>
      <c r="B100" s="140"/>
      <c r="C100" s="140"/>
      <c r="D100" s="167"/>
      <c r="E100" s="183" t="s">
        <v>384</v>
      </c>
      <c r="F100" s="172"/>
      <c r="G100" s="168" t="s">
        <v>385</v>
      </c>
      <c r="H100" s="161"/>
      <c r="I100" s="161"/>
      <c r="K100" s="217"/>
      <c r="L100" s="170"/>
      <c r="M100" s="161"/>
    </row>
    <row r="101" spans="1:13" s="150" customFormat="1" ht="12.75" customHeight="1">
      <c r="A101" s="172">
        <v>44</v>
      </c>
      <c r="B101" s="140" t="s">
        <v>88</v>
      </c>
      <c r="C101" s="140" t="s">
        <v>90</v>
      </c>
      <c r="D101" s="167">
        <v>963051113</v>
      </c>
      <c r="E101" s="213" t="s">
        <v>286</v>
      </c>
      <c r="F101" s="172" t="s">
        <v>97</v>
      </c>
      <c r="G101" s="165">
        <v>1.275</v>
      </c>
      <c r="H101" s="161">
        <v>0</v>
      </c>
      <c r="I101" s="161">
        <f>G101*H101</f>
        <v>0</v>
      </c>
      <c r="J101" s="150">
        <v>2.4</v>
      </c>
      <c r="K101" s="217">
        <f>G101*J101</f>
        <v>3.0599999999999996</v>
      </c>
      <c r="L101" s="170"/>
      <c r="M101" s="161"/>
    </row>
    <row r="102" spans="1:13" s="150" customFormat="1" ht="24.75" customHeight="1">
      <c r="A102" s="172"/>
      <c r="B102" s="140"/>
      <c r="C102" s="140"/>
      <c r="D102" s="167"/>
      <c r="E102" s="183" t="s">
        <v>392</v>
      </c>
      <c r="F102" s="172"/>
      <c r="G102" s="165">
        <v>1.275</v>
      </c>
      <c r="H102" s="161"/>
      <c r="I102" s="161"/>
      <c r="K102" s="217"/>
      <c r="L102" s="170"/>
      <c r="M102" s="161"/>
    </row>
    <row r="103" spans="1:13" s="150" customFormat="1" ht="22.5" customHeight="1">
      <c r="A103" s="140">
        <v>45</v>
      </c>
      <c r="B103" s="140" t="s">
        <v>88</v>
      </c>
      <c r="C103" s="140" t="s">
        <v>90</v>
      </c>
      <c r="D103" s="167">
        <v>965043441</v>
      </c>
      <c r="E103" s="215" t="s">
        <v>280</v>
      </c>
      <c r="F103" s="172" t="s">
        <v>97</v>
      </c>
      <c r="G103" s="165">
        <v>15.015</v>
      </c>
      <c r="H103" s="161">
        <v>0</v>
      </c>
      <c r="I103" s="161">
        <f>G103*H103</f>
        <v>0</v>
      </c>
      <c r="J103" s="150">
        <v>2.2</v>
      </c>
      <c r="K103" s="217">
        <f>G103*J103</f>
        <v>33.033</v>
      </c>
      <c r="L103" s="170"/>
      <c r="M103" s="161"/>
    </row>
    <row r="104" spans="1:13" s="150" customFormat="1" ht="171.75" customHeight="1">
      <c r="A104" s="140"/>
      <c r="B104" s="140"/>
      <c r="C104" s="140"/>
      <c r="D104" s="167"/>
      <c r="E104" s="183" t="s">
        <v>386</v>
      </c>
      <c r="F104" s="172"/>
      <c r="G104" s="165"/>
      <c r="H104" s="161"/>
      <c r="I104" s="161"/>
      <c r="K104" s="217"/>
      <c r="L104" s="170"/>
      <c r="M104" s="161"/>
    </row>
    <row r="105" spans="1:13" s="150" customFormat="1" ht="22.5" customHeight="1">
      <c r="A105" s="140">
        <v>51</v>
      </c>
      <c r="B105" s="140" t="s">
        <v>88</v>
      </c>
      <c r="C105" s="140" t="s">
        <v>90</v>
      </c>
      <c r="D105" s="167">
        <v>973031325</v>
      </c>
      <c r="E105" s="215" t="s">
        <v>406</v>
      </c>
      <c r="F105" s="172" t="s">
        <v>94</v>
      </c>
      <c r="G105" s="165">
        <v>27</v>
      </c>
      <c r="H105" s="161">
        <v>0</v>
      </c>
      <c r="I105" s="161">
        <f>G105*H105</f>
        <v>0</v>
      </c>
      <c r="J105" s="150">
        <v>0.031</v>
      </c>
      <c r="K105" s="217">
        <f>G105*J105</f>
        <v>0.837</v>
      </c>
      <c r="L105" s="170"/>
      <c r="M105" s="161"/>
    </row>
    <row r="106" spans="1:13" s="150" customFormat="1" ht="47.25" customHeight="1">
      <c r="A106" s="140"/>
      <c r="B106" s="140"/>
      <c r="C106" s="140"/>
      <c r="D106" s="167"/>
      <c r="E106" s="183" t="s">
        <v>407</v>
      </c>
      <c r="F106" s="172"/>
      <c r="G106" s="168" t="s">
        <v>408</v>
      </c>
      <c r="H106" s="161"/>
      <c r="I106" s="161"/>
      <c r="K106" s="217"/>
      <c r="L106" s="170"/>
      <c r="M106" s="161"/>
    </row>
    <row r="107" spans="1:13" s="150" customFormat="1" ht="22.5" customHeight="1">
      <c r="A107" s="172">
        <v>52</v>
      </c>
      <c r="B107" s="172" t="s">
        <v>88</v>
      </c>
      <c r="C107" s="172" t="s">
        <v>90</v>
      </c>
      <c r="D107" s="167">
        <v>978011191</v>
      </c>
      <c r="E107" s="215" t="s">
        <v>232</v>
      </c>
      <c r="F107" s="172" t="s">
        <v>89</v>
      </c>
      <c r="G107" s="165">
        <v>107.6</v>
      </c>
      <c r="H107" s="161">
        <v>0</v>
      </c>
      <c r="I107" s="161">
        <f aca="true" t="shared" si="0" ref="I107:I116">G107*H107</f>
        <v>0</v>
      </c>
      <c r="J107" s="150">
        <v>0.05</v>
      </c>
      <c r="K107" s="217">
        <f>G107*J107</f>
        <v>5.38</v>
      </c>
      <c r="L107" s="170"/>
      <c r="M107" s="161"/>
    </row>
    <row r="108" spans="1:13" s="150" customFormat="1" ht="172.5" customHeight="1">
      <c r="A108" s="172"/>
      <c r="B108" s="172"/>
      <c r="C108" s="172"/>
      <c r="D108" s="167"/>
      <c r="E108" s="183" t="s">
        <v>393</v>
      </c>
      <c r="F108" s="172"/>
      <c r="G108" s="165"/>
      <c r="H108" s="161"/>
      <c r="I108" s="161"/>
      <c r="K108" s="217"/>
      <c r="L108" s="170"/>
      <c r="M108" s="161"/>
    </row>
    <row r="109" spans="1:13" s="150" customFormat="1" ht="22.5" customHeight="1">
      <c r="A109" s="172">
        <v>53</v>
      </c>
      <c r="B109" s="172" t="s">
        <v>88</v>
      </c>
      <c r="C109" s="172" t="s">
        <v>90</v>
      </c>
      <c r="D109" s="167">
        <v>978013191</v>
      </c>
      <c r="E109" s="215" t="s">
        <v>233</v>
      </c>
      <c r="F109" s="172" t="s">
        <v>89</v>
      </c>
      <c r="G109" s="165">
        <v>150.287</v>
      </c>
      <c r="H109" s="161">
        <v>0</v>
      </c>
      <c r="I109" s="161">
        <f t="shared" si="0"/>
        <v>0</v>
      </c>
      <c r="J109" s="150">
        <v>0.046</v>
      </c>
      <c r="K109" s="217">
        <f>G109*J109</f>
        <v>6.913202</v>
      </c>
      <c r="L109" s="170"/>
      <c r="M109" s="161"/>
    </row>
    <row r="110" spans="1:13" s="150" customFormat="1" ht="27" customHeight="1">
      <c r="A110" s="172"/>
      <c r="B110" s="172"/>
      <c r="C110" s="172"/>
      <c r="D110" s="167"/>
      <c r="E110" s="183" t="s">
        <v>394</v>
      </c>
      <c r="F110" s="172"/>
      <c r="G110" s="168">
        <v>150.287</v>
      </c>
      <c r="H110" s="161"/>
      <c r="I110" s="161"/>
      <c r="K110" s="217"/>
      <c r="L110" s="170"/>
      <c r="M110" s="161"/>
    </row>
    <row r="111" spans="1:13" s="150" customFormat="1" ht="22.5" customHeight="1">
      <c r="A111" s="172">
        <v>54</v>
      </c>
      <c r="B111" s="172" t="s">
        <v>88</v>
      </c>
      <c r="C111" s="172" t="s">
        <v>90</v>
      </c>
      <c r="D111" s="167">
        <v>997013111</v>
      </c>
      <c r="E111" s="215" t="s">
        <v>374</v>
      </c>
      <c r="F111" s="172" t="s">
        <v>98</v>
      </c>
      <c r="G111" s="165">
        <v>93.933</v>
      </c>
      <c r="H111" s="161">
        <v>0</v>
      </c>
      <c r="I111" s="161">
        <f>G111*H111</f>
        <v>0</v>
      </c>
      <c r="K111" s="217">
        <f>SUM(K95:K109)</f>
        <v>93.932529</v>
      </c>
      <c r="L111" s="170"/>
      <c r="M111" s="161"/>
    </row>
    <row r="112" spans="1:13" s="150" customFormat="1" ht="12.75" customHeight="1">
      <c r="A112" s="172">
        <v>55</v>
      </c>
      <c r="B112" s="172" t="s">
        <v>88</v>
      </c>
      <c r="C112" s="172" t="s">
        <v>90</v>
      </c>
      <c r="D112" s="167">
        <v>997013311</v>
      </c>
      <c r="E112" s="213" t="s">
        <v>372</v>
      </c>
      <c r="F112" s="172" t="s">
        <v>95</v>
      </c>
      <c r="G112" s="165">
        <v>4</v>
      </c>
      <c r="H112" s="161">
        <v>0</v>
      </c>
      <c r="I112" s="161">
        <f>G112*H112</f>
        <v>0</v>
      </c>
      <c r="K112" s="217"/>
      <c r="L112" s="170"/>
      <c r="M112" s="161"/>
    </row>
    <row r="113" spans="1:13" s="150" customFormat="1" ht="12.75" customHeight="1">
      <c r="A113" s="172">
        <v>56</v>
      </c>
      <c r="B113" s="172" t="s">
        <v>88</v>
      </c>
      <c r="C113" s="172" t="s">
        <v>90</v>
      </c>
      <c r="D113" s="167">
        <v>997013321</v>
      </c>
      <c r="E113" s="213" t="s">
        <v>373</v>
      </c>
      <c r="F113" s="172" t="s">
        <v>95</v>
      </c>
      <c r="G113" s="165">
        <v>20</v>
      </c>
      <c r="H113" s="161">
        <v>0</v>
      </c>
      <c r="I113" s="161">
        <f>G113*H113</f>
        <v>0</v>
      </c>
      <c r="K113" s="217"/>
      <c r="L113" s="170"/>
      <c r="M113" s="161"/>
    </row>
    <row r="114" spans="1:13" s="150" customFormat="1" ht="22.5" customHeight="1">
      <c r="A114" s="172">
        <v>57</v>
      </c>
      <c r="B114" s="172" t="s">
        <v>88</v>
      </c>
      <c r="C114" s="172" t="s">
        <v>90</v>
      </c>
      <c r="D114" s="167">
        <v>997013501</v>
      </c>
      <c r="E114" s="215" t="s">
        <v>234</v>
      </c>
      <c r="F114" s="172" t="s">
        <v>98</v>
      </c>
      <c r="G114" s="165">
        <v>93.933</v>
      </c>
      <c r="H114" s="161">
        <v>0</v>
      </c>
      <c r="I114" s="161">
        <f t="shared" si="0"/>
        <v>0</v>
      </c>
      <c r="K114" s="217"/>
      <c r="L114" s="170"/>
      <c r="M114" s="161"/>
    </row>
    <row r="115" spans="1:13" s="150" customFormat="1" ht="12.75" customHeight="1">
      <c r="A115" s="172">
        <v>58</v>
      </c>
      <c r="B115" s="172" t="s">
        <v>88</v>
      </c>
      <c r="C115" s="172" t="s">
        <v>90</v>
      </c>
      <c r="D115" s="167">
        <v>997013509</v>
      </c>
      <c r="E115" s="213" t="s">
        <v>235</v>
      </c>
      <c r="F115" s="172" t="s">
        <v>98</v>
      </c>
      <c r="G115" s="165">
        <v>1784.727</v>
      </c>
      <c r="H115" s="161">
        <v>0</v>
      </c>
      <c r="I115" s="161">
        <f t="shared" si="0"/>
        <v>0</v>
      </c>
      <c r="K115" s="217"/>
      <c r="L115" s="170"/>
      <c r="M115" s="161"/>
    </row>
    <row r="116" spans="1:13" s="150" customFormat="1" ht="22.5" customHeight="1">
      <c r="A116" s="172">
        <v>59</v>
      </c>
      <c r="B116" s="172" t="s">
        <v>88</v>
      </c>
      <c r="C116" s="172" t="s">
        <v>90</v>
      </c>
      <c r="D116" s="167">
        <v>997013609</v>
      </c>
      <c r="E116" s="215" t="s">
        <v>236</v>
      </c>
      <c r="F116" s="172" t="s">
        <v>98</v>
      </c>
      <c r="G116" s="165">
        <v>93.933</v>
      </c>
      <c r="H116" s="161">
        <v>0</v>
      </c>
      <c r="I116" s="161">
        <f t="shared" si="0"/>
        <v>0</v>
      </c>
      <c r="K116" s="217"/>
      <c r="L116" s="170"/>
      <c r="M116" s="161"/>
    </row>
    <row r="117" spans="1:13" s="150" customFormat="1" ht="22.5" customHeight="1">
      <c r="A117" s="172">
        <v>60</v>
      </c>
      <c r="B117" s="172" t="s">
        <v>88</v>
      </c>
      <c r="C117" s="172" t="s">
        <v>90</v>
      </c>
      <c r="D117" s="167">
        <v>997013813</v>
      </c>
      <c r="E117" s="215" t="s">
        <v>380</v>
      </c>
      <c r="F117" s="172" t="s">
        <v>98</v>
      </c>
      <c r="G117" s="165">
        <v>0.766</v>
      </c>
      <c r="H117" s="161">
        <v>0</v>
      </c>
      <c r="I117" s="161">
        <f>G117*H117</f>
        <v>0</v>
      </c>
      <c r="K117" s="217"/>
      <c r="L117" s="170"/>
      <c r="M117" s="161"/>
    </row>
    <row r="118" spans="1:13" s="150" customFormat="1" ht="19.5" customHeight="1">
      <c r="A118" s="121"/>
      <c r="B118" s="209" t="s">
        <v>58</v>
      </c>
      <c r="C118" s="121"/>
      <c r="D118" s="160">
        <v>998</v>
      </c>
      <c r="E118" s="160" t="s">
        <v>105</v>
      </c>
      <c r="F118" s="160"/>
      <c r="G118" s="160"/>
      <c r="H118" s="160"/>
      <c r="I118" s="210">
        <f>SUM(I119)</f>
        <v>0</v>
      </c>
      <c r="K118" s="170"/>
      <c r="L118" s="170"/>
      <c r="M118" s="170"/>
    </row>
    <row r="119" spans="1:13" s="150" customFormat="1" ht="15" customHeight="1">
      <c r="A119" s="140">
        <v>61</v>
      </c>
      <c r="B119" s="140" t="s">
        <v>88</v>
      </c>
      <c r="C119" s="140" t="s">
        <v>90</v>
      </c>
      <c r="D119" s="167">
        <v>998011002</v>
      </c>
      <c r="E119" s="213" t="s">
        <v>204</v>
      </c>
      <c r="F119" s="172" t="s">
        <v>98</v>
      </c>
      <c r="G119" s="165">
        <v>153.908</v>
      </c>
      <c r="H119" s="161">
        <v>0</v>
      </c>
      <c r="I119" s="161">
        <f>G119*H119</f>
        <v>0</v>
      </c>
      <c r="K119" s="170"/>
      <c r="L119" s="170"/>
      <c r="M119" s="170"/>
    </row>
    <row r="120" spans="1:13" s="150" customFormat="1" ht="22.5" customHeight="1">
      <c r="A120" s="224"/>
      <c r="B120" s="225" t="s">
        <v>58</v>
      </c>
      <c r="C120" s="224"/>
      <c r="D120" s="218" t="s">
        <v>45</v>
      </c>
      <c r="E120" s="218" t="s">
        <v>91</v>
      </c>
      <c r="F120" s="218"/>
      <c r="G120" s="218"/>
      <c r="H120" s="218"/>
      <c r="I120" s="208">
        <f>SUM(I121+I127+I132+I151+I162+I176+I187)</f>
        <v>0</v>
      </c>
      <c r="K120" s="170"/>
      <c r="L120" s="170"/>
      <c r="M120" s="170"/>
    </row>
    <row r="121" spans="1:13" s="150" customFormat="1" ht="22.5" customHeight="1">
      <c r="A121" s="160"/>
      <c r="B121" s="214" t="s">
        <v>58</v>
      </c>
      <c r="C121" s="160"/>
      <c r="D121" s="160">
        <v>713</v>
      </c>
      <c r="E121" s="160" t="s">
        <v>93</v>
      </c>
      <c r="F121" s="160"/>
      <c r="G121" s="160"/>
      <c r="H121" s="160"/>
      <c r="I121" s="210">
        <f>SUM(I122:I126)</f>
        <v>0</v>
      </c>
      <c r="K121" s="170"/>
      <c r="L121" s="170"/>
      <c r="M121" s="170"/>
    </row>
    <row r="122" spans="1:13" s="150" customFormat="1" ht="22.5" customHeight="1">
      <c r="A122" s="172">
        <v>62</v>
      </c>
      <c r="B122" s="172" t="s">
        <v>88</v>
      </c>
      <c r="C122" s="172" t="s">
        <v>90</v>
      </c>
      <c r="D122" s="167">
        <v>713121111</v>
      </c>
      <c r="E122" s="215" t="s">
        <v>273</v>
      </c>
      <c r="F122" s="172" t="s">
        <v>89</v>
      </c>
      <c r="G122" s="165">
        <v>247.4</v>
      </c>
      <c r="H122" s="161">
        <v>0</v>
      </c>
      <c r="I122" s="161">
        <f>G122*H122</f>
        <v>0</v>
      </c>
      <c r="K122" s="170"/>
      <c r="L122" s="170"/>
      <c r="M122" s="170"/>
    </row>
    <row r="123" spans="1:13" s="150" customFormat="1" ht="14.25" customHeight="1">
      <c r="A123" s="172"/>
      <c r="B123" s="172"/>
      <c r="C123" s="172"/>
      <c r="D123" s="167"/>
      <c r="E123" s="216" t="s">
        <v>294</v>
      </c>
      <c r="F123" s="172"/>
      <c r="G123" s="165"/>
      <c r="H123" s="161"/>
      <c r="I123" s="161"/>
      <c r="K123" s="170"/>
      <c r="L123" s="170"/>
      <c r="M123" s="170"/>
    </row>
    <row r="124" spans="1:13" s="150" customFormat="1" ht="12.75" customHeight="1">
      <c r="A124" s="172">
        <v>63</v>
      </c>
      <c r="B124" s="172" t="s">
        <v>88</v>
      </c>
      <c r="C124" s="172" t="s">
        <v>90</v>
      </c>
      <c r="D124" s="167">
        <v>28372308</v>
      </c>
      <c r="E124" s="213" t="s">
        <v>275</v>
      </c>
      <c r="F124" s="172" t="s">
        <v>89</v>
      </c>
      <c r="G124" s="165">
        <v>259.77</v>
      </c>
      <c r="H124" s="161">
        <v>0</v>
      </c>
      <c r="I124" s="161">
        <f>G124*H124</f>
        <v>0</v>
      </c>
      <c r="K124" s="170"/>
      <c r="L124" s="170"/>
      <c r="M124" s="170"/>
    </row>
    <row r="125" spans="1:13" s="150" customFormat="1" ht="12.75" customHeight="1">
      <c r="A125" s="172"/>
      <c r="B125" s="172"/>
      <c r="C125" s="172"/>
      <c r="D125" s="167"/>
      <c r="E125" s="216" t="s">
        <v>295</v>
      </c>
      <c r="F125" s="172"/>
      <c r="G125" s="165">
        <v>259.77</v>
      </c>
      <c r="H125" s="161"/>
      <c r="I125" s="161"/>
      <c r="K125" s="170"/>
      <c r="L125" s="170"/>
      <c r="M125" s="170"/>
    </row>
    <row r="126" spans="1:13" s="150" customFormat="1" ht="12.75" customHeight="1">
      <c r="A126" s="172">
        <v>64</v>
      </c>
      <c r="B126" s="172" t="s">
        <v>88</v>
      </c>
      <c r="C126" s="172" t="s">
        <v>90</v>
      </c>
      <c r="D126" s="167">
        <v>998713102</v>
      </c>
      <c r="E126" s="213" t="s">
        <v>277</v>
      </c>
      <c r="F126" s="172" t="s">
        <v>98</v>
      </c>
      <c r="G126" s="165">
        <v>0.766</v>
      </c>
      <c r="H126" s="161">
        <v>0</v>
      </c>
      <c r="I126" s="161">
        <f>G126*H126</f>
        <v>0</v>
      </c>
      <c r="K126" s="170"/>
      <c r="L126" s="170"/>
      <c r="M126" s="170"/>
    </row>
    <row r="127" spans="1:13" s="150" customFormat="1" ht="22.5" customHeight="1">
      <c r="A127" s="121"/>
      <c r="B127" s="209" t="s">
        <v>58</v>
      </c>
      <c r="C127" s="121"/>
      <c r="D127" s="160">
        <v>763</v>
      </c>
      <c r="E127" s="160" t="s">
        <v>145</v>
      </c>
      <c r="F127" s="160"/>
      <c r="G127" s="160"/>
      <c r="H127" s="160"/>
      <c r="I127" s="210">
        <f>SUM(I128:I131)</f>
        <v>0</v>
      </c>
      <c r="K127" s="170"/>
      <c r="L127" s="170"/>
      <c r="M127" s="170"/>
    </row>
    <row r="128" spans="1:13" s="150" customFormat="1" ht="22.5" customHeight="1">
      <c r="A128" s="140">
        <v>65</v>
      </c>
      <c r="B128" s="140" t="s">
        <v>88</v>
      </c>
      <c r="C128" s="140" t="s">
        <v>90</v>
      </c>
      <c r="D128" s="167">
        <v>763131431</v>
      </c>
      <c r="E128" s="183" t="s">
        <v>461</v>
      </c>
      <c r="F128" s="172" t="s">
        <v>89</v>
      </c>
      <c r="G128" s="165">
        <v>142.9</v>
      </c>
      <c r="H128" s="161">
        <v>0</v>
      </c>
      <c r="I128" s="161">
        <f>G128*H128</f>
        <v>0</v>
      </c>
      <c r="K128" s="170"/>
      <c r="L128" s="170"/>
      <c r="M128" s="170"/>
    </row>
    <row r="129" spans="1:13" s="150" customFormat="1" ht="138" customHeight="1">
      <c r="A129" s="140"/>
      <c r="B129" s="140"/>
      <c r="C129" s="140"/>
      <c r="D129" s="167"/>
      <c r="E129" s="183" t="s">
        <v>296</v>
      </c>
      <c r="F129" s="172"/>
      <c r="G129" s="165"/>
      <c r="H129" s="161"/>
      <c r="I129" s="161"/>
      <c r="K129" s="170"/>
      <c r="L129" s="170"/>
      <c r="M129" s="170"/>
    </row>
    <row r="130" spans="1:13" s="150" customFormat="1" ht="22.5" customHeight="1">
      <c r="A130" s="140">
        <v>66</v>
      </c>
      <c r="B130" s="140" t="s">
        <v>88</v>
      </c>
      <c r="C130" s="140" t="s">
        <v>90</v>
      </c>
      <c r="D130" s="167">
        <v>998763302</v>
      </c>
      <c r="E130" s="215" t="s">
        <v>155</v>
      </c>
      <c r="F130" s="172" t="s">
        <v>98</v>
      </c>
      <c r="G130" s="165">
        <v>2.006</v>
      </c>
      <c r="H130" s="161">
        <v>0</v>
      </c>
      <c r="I130" s="161">
        <f>G130*H130</f>
        <v>0</v>
      </c>
      <c r="K130" s="170"/>
      <c r="L130" s="170"/>
      <c r="M130" s="170"/>
    </row>
    <row r="131" spans="1:13" s="150" customFormat="1" ht="12.75" customHeight="1">
      <c r="A131" s="140">
        <v>67</v>
      </c>
      <c r="B131" s="140" t="s">
        <v>88</v>
      </c>
      <c r="C131" s="140" t="s">
        <v>90</v>
      </c>
      <c r="D131" s="167">
        <v>998763381</v>
      </c>
      <c r="E131" s="213" t="s">
        <v>156</v>
      </c>
      <c r="F131" s="172" t="s">
        <v>98</v>
      </c>
      <c r="G131" s="165">
        <v>2.006</v>
      </c>
      <c r="H131" s="161">
        <v>0</v>
      </c>
      <c r="I131" s="161">
        <f>G131*H131</f>
        <v>0</v>
      </c>
      <c r="K131" s="170"/>
      <c r="L131" s="170"/>
      <c r="M131" s="170"/>
    </row>
    <row r="132" spans="1:13" s="150" customFormat="1" ht="22.5" customHeight="1">
      <c r="A132" s="121"/>
      <c r="B132" s="209" t="s">
        <v>58</v>
      </c>
      <c r="C132" s="121"/>
      <c r="D132" s="160">
        <v>766</v>
      </c>
      <c r="E132" s="160" t="s">
        <v>138</v>
      </c>
      <c r="F132" s="160"/>
      <c r="G132" s="160"/>
      <c r="H132" s="160"/>
      <c r="I132" s="210">
        <f>SUM(I133:I150)</f>
        <v>0</v>
      </c>
      <c r="K132" s="170"/>
      <c r="L132" s="170"/>
      <c r="M132" s="170"/>
    </row>
    <row r="133" spans="1:13" s="150" customFormat="1" ht="22.5" customHeight="1">
      <c r="A133" s="140">
        <v>70</v>
      </c>
      <c r="B133" s="140" t="s">
        <v>88</v>
      </c>
      <c r="C133" s="140" t="s">
        <v>90</v>
      </c>
      <c r="D133" s="167">
        <v>766660001</v>
      </c>
      <c r="E133" s="215" t="s">
        <v>141</v>
      </c>
      <c r="F133" s="172" t="s">
        <v>94</v>
      </c>
      <c r="G133" s="165">
        <v>17</v>
      </c>
      <c r="H133" s="161">
        <v>0</v>
      </c>
      <c r="I133" s="161">
        <f>G133*H133</f>
        <v>0</v>
      </c>
      <c r="K133" s="170"/>
      <c r="L133" s="170"/>
      <c r="M133" s="170"/>
    </row>
    <row r="134" spans="1:13" s="150" customFormat="1" ht="193.5" customHeight="1">
      <c r="A134" s="140"/>
      <c r="B134" s="140"/>
      <c r="C134" s="140"/>
      <c r="D134" s="167"/>
      <c r="E134" s="183" t="s">
        <v>342</v>
      </c>
      <c r="F134" s="172"/>
      <c r="G134" s="168"/>
      <c r="H134" s="161"/>
      <c r="I134" s="161"/>
      <c r="K134" s="170"/>
      <c r="L134" s="170"/>
      <c r="M134" s="170"/>
    </row>
    <row r="135" spans="1:13" s="150" customFormat="1" ht="12.75" customHeight="1">
      <c r="A135" s="140">
        <v>71</v>
      </c>
      <c r="B135" s="140" t="s">
        <v>88</v>
      </c>
      <c r="C135" s="140"/>
      <c r="D135" s="167">
        <v>61162025</v>
      </c>
      <c r="E135" s="213" t="s">
        <v>142</v>
      </c>
      <c r="F135" s="172" t="s">
        <v>94</v>
      </c>
      <c r="G135" s="165">
        <v>8</v>
      </c>
      <c r="H135" s="161">
        <v>0</v>
      </c>
      <c r="I135" s="161">
        <f>G135*H135</f>
        <v>0</v>
      </c>
      <c r="K135" s="170"/>
      <c r="L135" s="170"/>
      <c r="M135" s="170"/>
    </row>
    <row r="136" spans="1:13" s="150" customFormat="1" ht="12.75" customHeight="1">
      <c r="A136" s="140">
        <v>72</v>
      </c>
      <c r="B136" s="140" t="s">
        <v>88</v>
      </c>
      <c r="C136" s="140"/>
      <c r="D136" s="167">
        <v>61140026</v>
      </c>
      <c r="E136" s="213" t="s">
        <v>143</v>
      </c>
      <c r="F136" s="172" t="s">
        <v>94</v>
      </c>
      <c r="G136" s="165">
        <v>9</v>
      </c>
      <c r="H136" s="161">
        <v>0</v>
      </c>
      <c r="I136" s="161">
        <f>G136*H136</f>
        <v>0</v>
      </c>
      <c r="K136" s="170"/>
      <c r="L136" s="170"/>
      <c r="M136" s="170"/>
    </row>
    <row r="137" spans="1:13" s="150" customFormat="1" ht="12.75" customHeight="1">
      <c r="A137" s="140">
        <v>75</v>
      </c>
      <c r="B137" s="140" t="s">
        <v>88</v>
      </c>
      <c r="C137" s="140" t="s">
        <v>90</v>
      </c>
      <c r="D137" s="167">
        <v>766660728</v>
      </c>
      <c r="E137" s="213" t="s">
        <v>162</v>
      </c>
      <c r="F137" s="172" t="s">
        <v>94</v>
      </c>
      <c r="G137" s="165">
        <v>17</v>
      </c>
      <c r="H137" s="161">
        <v>0</v>
      </c>
      <c r="I137" s="161">
        <f aca="true" t="shared" si="1" ref="I137:I143">G137*H137</f>
        <v>0</v>
      </c>
      <c r="K137" s="170"/>
      <c r="L137" s="170"/>
      <c r="M137" s="170"/>
    </row>
    <row r="138" spans="1:13" s="150" customFormat="1" ht="12.75" customHeight="1">
      <c r="A138" s="172">
        <v>76</v>
      </c>
      <c r="B138" s="172" t="s">
        <v>88</v>
      </c>
      <c r="C138" s="172" t="s">
        <v>90</v>
      </c>
      <c r="D138" s="167" t="s">
        <v>336</v>
      </c>
      <c r="E138" s="213" t="s">
        <v>337</v>
      </c>
      <c r="F138" s="172" t="s">
        <v>94</v>
      </c>
      <c r="G138" s="165">
        <v>9</v>
      </c>
      <c r="H138" s="161">
        <v>0</v>
      </c>
      <c r="I138" s="161">
        <f t="shared" si="1"/>
        <v>0</v>
      </c>
      <c r="K138" s="170"/>
      <c r="L138" s="170"/>
      <c r="M138" s="170"/>
    </row>
    <row r="139" spans="1:13" s="150" customFormat="1" ht="12.75" customHeight="1">
      <c r="A139" s="140">
        <v>77</v>
      </c>
      <c r="B139" s="140" t="s">
        <v>88</v>
      </c>
      <c r="C139" s="140" t="s">
        <v>90</v>
      </c>
      <c r="D139" s="167" t="s">
        <v>334</v>
      </c>
      <c r="E139" s="213" t="s">
        <v>335</v>
      </c>
      <c r="F139" s="172" t="s">
        <v>94</v>
      </c>
      <c r="G139" s="165">
        <v>8</v>
      </c>
      <c r="H139" s="161">
        <v>0</v>
      </c>
      <c r="I139" s="161">
        <f t="shared" si="1"/>
        <v>0</v>
      </c>
      <c r="K139" s="170"/>
      <c r="L139" s="170"/>
      <c r="M139" s="170"/>
    </row>
    <row r="140" spans="1:13" s="150" customFormat="1" ht="12.75" customHeight="1">
      <c r="A140" s="140">
        <v>78</v>
      </c>
      <c r="B140" s="140" t="s">
        <v>88</v>
      </c>
      <c r="C140" s="140" t="s">
        <v>90</v>
      </c>
      <c r="D140" s="167">
        <v>54964152</v>
      </c>
      <c r="E140" s="213" t="s">
        <v>163</v>
      </c>
      <c r="F140" s="172" t="s">
        <v>94</v>
      </c>
      <c r="G140" s="165">
        <v>8</v>
      </c>
      <c r="H140" s="161">
        <v>0</v>
      </c>
      <c r="I140" s="161">
        <f t="shared" si="1"/>
        <v>0</v>
      </c>
      <c r="K140" s="170"/>
      <c r="L140" s="170"/>
      <c r="M140" s="170"/>
    </row>
    <row r="141" spans="1:13" s="150" customFormat="1" ht="12.75" customHeight="1">
      <c r="A141" s="140">
        <v>79</v>
      </c>
      <c r="B141" s="140" t="s">
        <v>88</v>
      </c>
      <c r="C141" s="140" t="s">
        <v>90</v>
      </c>
      <c r="D141" s="167">
        <v>766660729</v>
      </c>
      <c r="E141" s="213" t="s">
        <v>161</v>
      </c>
      <c r="F141" s="172" t="s">
        <v>94</v>
      </c>
      <c r="G141" s="165">
        <v>17</v>
      </c>
      <c r="H141" s="161">
        <v>0</v>
      </c>
      <c r="I141" s="161">
        <f t="shared" si="1"/>
        <v>0</v>
      </c>
      <c r="K141" s="170"/>
      <c r="L141" s="170"/>
      <c r="M141" s="170"/>
    </row>
    <row r="142" spans="1:13" s="150" customFormat="1" ht="12.75" customHeight="1">
      <c r="A142" s="140">
        <v>80</v>
      </c>
      <c r="B142" s="140" t="s">
        <v>88</v>
      </c>
      <c r="C142" s="140" t="s">
        <v>90</v>
      </c>
      <c r="D142" s="167">
        <v>54914123</v>
      </c>
      <c r="E142" s="213" t="s">
        <v>165</v>
      </c>
      <c r="F142" s="172" t="s">
        <v>94</v>
      </c>
      <c r="G142" s="165">
        <v>9</v>
      </c>
      <c r="H142" s="161">
        <v>0</v>
      </c>
      <c r="I142" s="161">
        <f t="shared" si="1"/>
        <v>0</v>
      </c>
      <c r="K142" s="170"/>
      <c r="L142" s="170"/>
      <c r="M142" s="170"/>
    </row>
    <row r="143" spans="1:13" s="150" customFormat="1" ht="12.75" customHeight="1">
      <c r="A143" s="140">
        <v>81</v>
      </c>
      <c r="B143" s="140" t="s">
        <v>88</v>
      </c>
      <c r="C143" s="140" t="s">
        <v>90</v>
      </c>
      <c r="D143" s="167">
        <v>54914124</v>
      </c>
      <c r="E143" s="213" t="s">
        <v>166</v>
      </c>
      <c r="F143" s="172" t="s">
        <v>94</v>
      </c>
      <c r="G143" s="165">
        <v>8</v>
      </c>
      <c r="H143" s="161">
        <v>0</v>
      </c>
      <c r="I143" s="161">
        <f t="shared" si="1"/>
        <v>0</v>
      </c>
      <c r="K143" s="170"/>
      <c r="L143" s="170"/>
      <c r="M143" s="170"/>
    </row>
    <row r="144" spans="1:13" s="150" customFormat="1" ht="12.75" customHeight="1">
      <c r="A144" s="172">
        <v>88</v>
      </c>
      <c r="B144" s="172" t="s">
        <v>88</v>
      </c>
      <c r="C144" s="172" t="s">
        <v>90</v>
      </c>
      <c r="D144" s="167">
        <v>766695212</v>
      </c>
      <c r="E144" s="213" t="s">
        <v>343</v>
      </c>
      <c r="F144" s="172" t="s">
        <v>94</v>
      </c>
      <c r="G144" s="165">
        <v>17</v>
      </c>
      <c r="H144" s="161">
        <v>0</v>
      </c>
      <c r="I144" s="161">
        <f>G144*H144</f>
        <v>0</v>
      </c>
      <c r="K144" s="161"/>
      <c r="L144" s="170"/>
      <c r="M144" s="161"/>
    </row>
    <row r="145" spans="1:13" s="150" customFormat="1" ht="12.75">
      <c r="A145" s="140">
        <v>89</v>
      </c>
      <c r="B145" s="140" t="s">
        <v>88</v>
      </c>
      <c r="C145" s="140"/>
      <c r="D145" s="167">
        <v>61187136</v>
      </c>
      <c r="E145" s="213" t="s">
        <v>344</v>
      </c>
      <c r="F145" s="172" t="s">
        <v>94</v>
      </c>
      <c r="G145" s="165">
        <v>8</v>
      </c>
      <c r="H145" s="161">
        <v>0</v>
      </c>
      <c r="I145" s="161">
        <f>G145*H145</f>
        <v>0</v>
      </c>
      <c r="K145" s="161"/>
      <c r="L145" s="170"/>
      <c r="M145" s="161"/>
    </row>
    <row r="146" spans="1:13" s="150" customFormat="1" ht="12.75">
      <c r="A146" s="140"/>
      <c r="B146" s="140"/>
      <c r="C146" s="140"/>
      <c r="D146" s="167"/>
      <c r="E146" s="216" t="s">
        <v>346</v>
      </c>
      <c r="F146" s="172"/>
      <c r="G146" s="165"/>
      <c r="H146" s="161"/>
      <c r="I146" s="161"/>
      <c r="K146" s="161"/>
      <c r="L146" s="170"/>
      <c r="M146" s="161"/>
    </row>
    <row r="147" spans="1:13" s="150" customFormat="1" ht="12.75">
      <c r="A147" s="140">
        <v>90</v>
      </c>
      <c r="B147" s="140" t="s">
        <v>88</v>
      </c>
      <c r="C147" s="140"/>
      <c r="D147" s="167">
        <v>61140056</v>
      </c>
      <c r="E147" s="213" t="s">
        <v>345</v>
      </c>
      <c r="F147" s="172" t="s">
        <v>94</v>
      </c>
      <c r="G147" s="165">
        <v>9</v>
      </c>
      <c r="H147" s="161">
        <v>0</v>
      </c>
      <c r="I147" s="161">
        <f>G147*H147</f>
        <v>0</v>
      </c>
      <c r="K147" s="161"/>
      <c r="L147" s="170"/>
      <c r="M147" s="161"/>
    </row>
    <row r="148" spans="4:13" s="150" customFormat="1" ht="12.75">
      <c r="D148" s="170"/>
      <c r="E148" s="216" t="s">
        <v>347</v>
      </c>
      <c r="F148" s="170"/>
      <c r="G148" s="170"/>
      <c r="H148" s="170"/>
      <c r="I148" s="170"/>
      <c r="K148" s="161"/>
      <c r="L148" s="170"/>
      <c r="M148" s="161"/>
    </row>
    <row r="149" spans="1:13" s="150" customFormat="1" ht="12.75">
      <c r="A149" s="140">
        <v>91</v>
      </c>
      <c r="B149" s="140" t="s">
        <v>167</v>
      </c>
      <c r="C149" s="140" t="s">
        <v>90</v>
      </c>
      <c r="D149" s="167">
        <v>998766102</v>
      </c>
      <c r="E149" s="213" t="s">
        <v>348</v>
      </c>
      <c r="F149" s="172" t="s">
        <v>98</v>
      </c>
      <c r="G149" s="165">
        <v>0.323</v>
      </c>
      <c r="H149" s="161">
        <v>0</v>
      </c>
      <c r="I149" s="161">
        <f>G149*H149</f>
        <v>0</v>
      </c>
      <c r="K149" s="161"/>
      <c r="L149" s="170"/>
      <c r="M149" s="161"/>
    </row>
    <row r="150" spans="1:13" s="150" customFormat="1" ht="12.75">
      <c r="A150" s="140">
        <v>92</v>
      </c>
      <c r="B150" s="140" t="s">
        <v>88</v>
      </c>
      <c r="C150" s="140" t="s">
        <v>90</v>
      </c>
      <c r="D150" s="167">
        <v>998766181</v>
      </c>
      <c r="E150" s="213" t="s">
        <v>144</v>
      </c>
      <c r="F150" s="172" t="s">
        <v>98</v>
      </c>
      <c r="G150" s="165">
        <v>0.23</v>
      </c>
      <c r="H150" s="161">
        <v>0</v>
      </c>
      <c r="I150" s="161">
        <f>G150*H150</f>
        <v>0</v>
      </c>
      <c r="K150" s="161"/>
      <c r="L150" s="170"/>
      <c r="M150" s="161"/>
    </row>
    <row r="151" spans="1:13" s="150" customFormat="1" ht="21" customHeight="1">
      <c r="A151" s="121"/>
      <c r="B151" s="209" t="s">
        <v>58</v>
      </c>
      <c r="C151" s="121"/>
      <c r="D151" s="160">
        <v>771</v>
      </c>
      <c r="E151" s="160" t="s">
        <v>133</v>
      </c>
      <c r="F151" s="160"/>
      <c r="G151" s="160"/>
      <c r="H151" s="160"/>
      <c r="I151" s="210">
        <f>SUM(I152:I161)</f>
        <v>0</v>
      </c>
      <c r="K151" s="161"/>
      <c r="L151" s="170"/>
      <c r="M151" s="161"/>
    </row>
    <row r="152" spans="1:13" s="150" customFormat="1" ht="12.75" customHeight="1">
      <c r="A152" s="140">
        <v>93</v>
      </c>
      <c r="B152" s="140" t="s">
        <v>88</v>
      </c>
      <c r="C152" s="140" t="s">
        <v>90</v>
      </c>
      <c r="D152" s="167">
        <v>771121011</v>
      </c>
      <c r="E152" s="215" t="s">
        <v>134</v>
      </c>
      <c r="F152" s="172" t="s">
        <v>89</v>
      </c>
      <c r="G152" s="165">
        <v>27.2</v>
      </c>
      <c r="H152" s="161">
        <v>0</v>
      </c>
      <c r="I152" s="161">
        <f>G152*H152</f>
        <v>0</v>
      </c>
      <c r="K152" s="161"/>
      <c r="L152" s="170"/>
      <c r="M152" s="161"/>
    </row>
    <row r="153" spans="1:13" s="150" customFormat="1" ht="22.5" customHeight="1">
      <c r="A153" s="172">
        <v>94</v>
      </c>
      <c r="B153" s="172" t="s">
        <v>88</v>
      </c>
      <c r="C153" s="172" t="s">
        <v>90</v>
      </c>
      <c r="D153" s="167">
        <v>771474112</v>
      </c>
      <c r="E153" s="215" t="s">
        <v>196</v>
      </c>
      <c r="F153" s="172" t="s">
        <v>95</v>
      </c>
      <c r="G153" s="165">
        <v>34.75</v>
      </c>
      <c r="H153" s="161">
        <v>0</v>
      </c>
      <c r="I153" s="161">
        <f>G153*H153</f>
        <v>0</v>
      </c>
      <c r="K153" s="161"/>
      <c r="L153" s="170"/>
      <c r="M153" s="161"/>
    </row>
    <row r="154" spans="1:13" s="150" customFormat="1" ht="25.5" customHeight="1">
      <c r="A154" s="172"/>
      <c r="B154" s="172"/>
      <c r="C154" s="172"/>
      <c r="D154" s="167"/>
      <c r="E154" s="183" t="s">
        <v>197</v>
      </c>
      <c r="F154" s="172"/>
      <c r="G154" s="168">
        <v>34.75</v>
      </c>
      <c r="H154" s="161"/>
      <c r="I154" s="161"/>
      <c r="K154" s="161"/>
      <c r="L154" s="170"/>
      <c r="M154" s="161"/>
    </row>
    <row r="155" spans="1:13" s="150" customFormat="1" ht="22.5">
      <c r="A155" s="140">
        <v>95</v>
      </c>
      <c r="B155" s="140" t="s">
        <v>88</v>
      </c>
      <c r="C155" s="140" t="s">
        <v>90</v>
      </c>
      <c r="D155" s="167">
        <v>771574414</v>
      </c>
      <c r="E155" s="215" t="s">
        <v>333</v>
      </c>
      <c r="F155" s="172" t="s">
        <v>89</v>
      </c>
      <c r="G155" s="165">
        <v>27.2</v>
      </c>
      <c r="H155" s="161">
        <v>0</v>
      </c>
      <c r="I155" s="161">
        <f>G155*H155</f>
        <v>0</v>
      </c>
      <c r="K155" s="161"/>
      <c r="L155" s="170"/>
      <c r="M155" s="161"/>
    </row>
    <row r="156" spans="1:13" s="150" customFormat="1" ht="23.25" customHeight="1">
      <c r="A156" s="140"/>
      <c r="B156" s="140"/>
      <c r="C156" s="140"/>
      <c r="D156" s="167"/>
      <c r="E156" s="183" t="s">
        <v>353</v>
      </c>
      <c r="F156" s="172"/>
      <c r="G156" s="168" t="s">
        <v>354</v>
      </c>
      <c r="H156" s="161"/>
      <c r="I156" s="161"/>
      <c r="K156" s="161"/>
      <c r="L156" s="170"/>
      <c r="M156" s="161"/>
    </row>
    <row r="157" spans="1:13" s="150" customFormat="1" ht="22.5">
      <c r="A157" s="140">
        <v>96</v>
      </c>
      <c r="B157" s="140" t="s">
        <v>88</v>
      </c>
      <c r="C157" s="140" t="s">
        <v>90</v>
      </c>
      <c r="D157" s="167">
        <v>59761117</v>
      </c>
      <c r="E157" s="215" t="s">
        <v>332</v>
      </c>
      <c r="F157" s="172" t="s">
        <v>89</v>
      </c>
      <c r="G157" s="165">
        <v>32</v>
      </c>
      <c r="H157" s="161">
        <v>0</v>
      </c>
      <c r="I157" s="161">
        <f>G157*H157</f>
        <v>0</v>
      </c>
      <c r="K157" s="161"/>
      <c r="L157" s="170"/>
      <c r="M157" s="161"/>
    </row>
    <row r="158" spans="1:13" s="150" customFormat="1" ht="22.5">
      <c r="A158" s="140"/>
      <c r="B158" s="140"/>
      <c r="C158" s="140"/>
      <c r="D158" s="167"/>
      <c r="E158" s="183" t="s">
        <v>355</v>
      </c>
      <c r="F158" s="172"/>
      <c r="G158" s="168" t="s">
        <v>356</v>
      </c>
      <c r="H158" s="161"/>
      <c r="I158" s="161"/>
      <c r="K158" s="161"/>
      <c r="L158" s="170"/>
      <c r="M158" s="161"/>
    </row>
    <row r="159" spans="1:13" s="150" customFormat="1" ht="22.5" customHeight="1">
      <c r="A159" s="140">
        <v>97</v>
      </c>
      <c r="B159" s="140" t="s">
        <v>88</v>
      </c>
      <c r="C159" s="140" t="s">
        <v>90</v>
      </c>
      <c r="D159" s="167">
        <v>771577111</v>
      </c>
      <c r="E159" s="215" t="s">
        <v>462</v>
      </c>
      <c r="F159" s="172" t="s">
        <v>89</v>
      </c>
      <c r="G159" s="165">
        <v>3.44</v>
      </c>
      <c r="H159" s="161">
        <v>0</v>
      </c>
      <c r="I159" s="161">
        <f>G159*H159</f>
        <v>0</v>
      </c>
      <c r="K159" s="161"/>
      <c r="L159" s="170"/>
      <c r="M159" s="161"/>
    </row>
    <row r="160" spans="1:13" s="150" customFormat="1" ht="12.75" customHeight="1">
      <c r="A160" s="140">
        <v>98</v>
      </c>
      <c r="B160" s="140" t="s">
        <v>88</v>
      </c>
      <c r="C160" s="140" t="s">
        <v>90</v>
      </c>
      <c r="D160" s="167">
        <v>998771102</v>
      </c>
      <c r="E160" s="213" t="s">
        <v>131</v>
      </c>
      <c r="F160" s="172" t="s">
        <v>98</v>
      </c>
      <c r="G160" s="165">
        <v>0.998</v>
      </c>
      <c r="H160" s="161">
        <v>0</v>
      </c>
      <c r="I160" s="161">
        <f>G160*H160</f>
        <v>0</v>
      </c>
      <c r="K160" s="161"/>
      <c r="L160" s="170"/>
      <c r="M160" s="161"/>
    </row>
    <row r="161" spans="1:13" s="150" customFormat="1" ht="12.75" customHeight="1">
      <c r="A161" s="140">
        <v>99</v>
      </c>
      <c r="B161" s="140" t="s">
        <v>88</v>
      </c>
      <c r="C161" s="140" t="s">
        <v>90</v>
      </c>
      <c r="D161" s="167">
        <v>998781181</v>
      </c>
      <c r="E161" s="213" t="s">
        <v>132</v>
      </c>
      <c r="F161" s="172" t="s">
        <v>98</v>
      </c>
      <c r="G161" s="165">
        <v>0.998</v>
      </c>
      <c r="H161" s="161">
        <v>0</v>
      </c>
      <c r="I161" s="161">
        <f>G161*H161</f>
        <v>0</v>
      </c>
      <c r="K161" s="161"/>
      <c r="L161" s="170"/>
      <c r="M161" s="161"/>
    </row>
    <row r="162" spans="1:13" s="150" customFormat="1" ht="22.5" customHeight="1">
      <c r="A162" s="121"/>
      <c r="B162" s="209" t="s">
        <v>58</v>
      </c>
      <c r="C162" s="121"/>
      <c r="D162" s="160">
        <v>776</v>
      </c>
      <c r="E162" s="160" t="s">
        <v>137</v>
      </c>
      <c r="F162" s="160"/>
      <c r="G162" s="160"/>
      <c r="H162" s="160"/>
      <c r="I162" s="210">
        <f>SUM(I163:I175)</f>
        <v>0</v>
      </c>
      <c r="K162" s="161"/>
      <c r="L162" s="170"/>
      <c r="M162" s="161"/>
    </row>
    <row r="163" spans="1:13" s="150" customFormat="1" ht="12.75" customHeight="1">
      <c r="A163" s="172">
        <v>100</v>
      </c>
      <c r="B163" s="140" t="s">
        <v>88</v>
      </c>
      <c r="C163" s="140" t="s">
        <v>90</v>
      </c>
      <c r="D163" s="167">
        <v>776111112</v>
      </c>
      <c r="E163" s="213" t="s">
        <v>324</v>
      </c>
      <c r="F163" s="172" t="s">
        <v>89</v>
      </c>
      <c r="G163" s="165">
        <v>188.2</v>
      </c>
      <c r="H163" s="161">
        <v>0</v>
      </c>
      <c r="I163" s="161">
        <f>G163*H163</f>
        <v>0</v>
      </c>
      <c r="K163" s="161"/>
      <c r="L163" s="170"/>
      <c r="M163" s="161"/>
    </row>
    <row r="164" spans="1:13" s="150" customFormat="1" ht="12.75" customHeight="1">
      <c r="A164" s="172">
        <v>101</v>
      </c>
      <c r="B164" s="140" t="s">
        <v>88</v>
      </c>
      <c r="C164" s="140" t="s">
        <v>90</v>
      </c>
      <c r="D164" s="167">
        <v>776111311</v>
      </c>
      <c r="E164" s="213" t="s">
        <v>325</v>
      </c>
      <c r="F164" s="172" t="s">
        <v>89</v>
      </c>
      <c r="G164" s="165">
        <v>188.2</v>
      </c>
      <c r="H164" s="161">
        <v>0</v>
      </c>
      <c r="I164" s="161">
        <f>G164*H164</f>
        <v>0</v>
      </c>
      <c r="K164" s="161"/>
      <c r="L164" s="170"/>
      <c r="M164" s="161"/>
    </row>
    <row r="165" spans="1:13" s="150" customFormat="1" ht="12.75" customHeight="1">
      <c r="A165" s="172">
        <v>102</v>
      </c>
      <c r="B165" s="140" t="s">
        <v>88</v>
      </c>
      <c r="C165" s="140" t="s">
        <v>90</v>
      </c>
      <c r="D165" s="167">
        <v>776121112</v>
      </c>
      <c r="E165" s="213" t="s">
        <v>102</v>
      </c>
      <c r="F165" s="172" t="s">
        <v>89</v>
      </c>
      <c r="G165" s="165">
        <v>188.2</v>
      </c>
      <c r="H165" s="161">
        <v>0</v>
      </c>
      <c r="I165" s="161">
        <f>G165*H165</f>
        <v>0</v>
      </c>
      <c r="K165" s="161"/>
      <c r="L165" s="170"/>
      <c r="M165" s="161"/>
    </row>
    <row r="166" spans="1:13" s="150" customFormat="1" ht="12.75" customHeight="1">
      <c r="A166" s="172">
        <v>103</v>
      </c>
      <c r="B166" s="140" t="s">
        <v>88</v>
      </c>
      <c r="C166" s="140" t="s">
        <v>90</v>
      </c>
      <c r="D166" s="167">
        <v>776231111</v>
      </c>
      <c r="E166" s="213" t="s">
        <v>326</v>
      </c>
      <c r="F166" s="172" t="s">
        <v>89</v>
      </c>
      <c r="G166" s="165">
        <v>188.2</v>
      </c>
      <c r="H166" s="161">
        <v>0</v>
      </c>
      <c r="I166" s="161">
        <f>G166*H166</f>
        <v>0</v>
      </c>
      <c r="K166" s="161"/>
      <c r="L166" s="170"/>
      <c r="M166" s="161"/>
    </row>
    <row r="167" spans="1:13" s="150" customFormat="1" ht="126" customHeight="1">
      <c r="A167" s="140"/>
      <c r="B167" s="140"/>
      <c r="C167" s="140"/>
      <c r="D167" s="167"/>
      <c r="E167" s="183" t="s">
        <v>198</v>
      </c>
      <c r="F167" s="172"/>
      <c r="G167" s="168" t="s">
        <v>199</v>
      </c>
      <c r="H167" s="161"/>
      <c r="I167" s="161"/>
      <c r="K167" s="161"/>
      <c r="L167" s="170"/>
      <c r="M167" s="161"/>
    </row>
    <row r="168" spans="1:13" s="150" customFormat="1" ht="22.5">
      <c r="A168" s="172">
        <v>104</v>
      </c>
      <c r="B168" s="140" t="s">
        <v>88</v>
      </c>
      <c r="C168" s="140" t="s">
        <v>90</v>
      </c>
      <c r="D168" s="167">
        <v>28411012</v>
      </c>
      <c r="E168" s="222" t="s">
        <v>327</v>
      </c>
      <c r="F168" s="172" t="s">
        <v>89</v>
      </c>
      <c r="G168" s="165">
        <v>197.61</v>
      </c>
      <c r="H168" s="161">
        <v>0</v>
      </c>
      <c r="I168" s="161">
        <f>G168*H168</f>
        <v>0</v>
      </c>
      <c r="K168" s="161"/>
      <c r="L168" s="170"/>
      <c r="M168" s="161"/>
    </row>
    <row r="169" spans="1:13" s="150" customFormat="1" ht="12.75">
      <c r="A169" s="140"/>
      <c r="B169" s="140"/>
      <c r="C169" s="140"/>
      <c r="D169" s="167"/>
      <c r="E169" s="192" t="s">
        <v>200</v>
      </c>
      <c r="F169" s="172"/>
      <c r="G169" s="165">
        <v>197.61</v>
      </c>
      <c r="H169" s="161"/>
      <c r="I169" s="161"/>
      <c r="K169" s="161"/>
      <c r="L169" s="170"/>
      <c r="M169" s="161"/>
    </row>
    <row r="170" spans="1:13" s="150" customFormat="1" ht="12.75" customHeight="1">
      <c r="A170" s="140">
        <v>105</v>
      </c>
      <c r="B170" s="140" t="s">
        <v>88</v>
      </c>
      <c r="C170" s="140" t="s">
        <v>90</v>
      </c>
      <c r="D170" s="167">
        <v>776421111</v>
      </c>
      <c r="E170" s="213" t="s">
        <v>103</v>
      </c>
      <c r="F170" s="172" t="s">
        <v>95</v>
      </c>
      <c r="G170" s="165">
        <v>168.843</v>
      </c>
      <c r="H170" s="161">
        <v>0</v>
      </c>
      <c r="I170" s="161">
        <f aca="true" t="shared" si="2" ref="I170:I175">G170*H170</f>
        <v>0</v>
      </c>
      <c r="K170" s="161"/>
      <c r="L170" s="170"/>
      <c r="M170" s="161"/>
    </row>
    <row r="171" spans="1:13" s="150" customFormat="1" ht="116.25" customHeight="1">
      <c r="A171" s="140"/>
      <c r="B171" s="140"/>
      <c r="C171" s="140"/>
      <c r="D171" s="167"/>
      <c r="E171" s="183" t="s">
        <v>358</v>
      </c>
      <c r="F171" s="172"/>
      <c r="G171" s="168" t="s">
        <v>201</v>
      </c>
      <c r="H171" s="161"/>
      <c r="I171" s="161"/>
      <c r="K171" s="161"/>
      <c r="L171" s="170"/>
      <c r="M171" s="161"/>
    </row>
    <row r="172" spans="1:13" s="150" customFormat="1" ht="12.75" customHeight="1">
      <c r="A172" s="140">
        <v>106</v>
      </c>
      <c r="B172" s="140" t="s">
        <v>88</v>
      </c>
      <c r="C172" s="140" t="s">
        <v>90</v>
      </c>
      <c r="D172" s="167">
        <v>28411008</v>
      </c>
      <c r="E172" s="213" t="s">
        <v>359</v>
      </c>
      <c r="F172" s="172" t="s">
        <v>95</v>
      </c>
      <c r="G172" s="165">
        <v>177.285</v>
      </c>
      <c r="H172" s="161">
        <v>0</v>
      </c>
      <c r="I172" s="161">
        <f t="shared" si="2"/>
        <v>0</v>
      </c>
      <c r="K172" s="161"/>
      <c r="L172" s="170"/>
      <c r="M172" s="161"/>
    </row>
    <row r="173" spans="1:13" s="150" customFormat="1" ht="12.75">
      <c r="A173" s="140"/>
      <c r="B173" s="140"/>
      <c r="C173" s="140"/>
      <c r="D173" s="167"/>
      <c r="E173" s="192" t="s">
        <v>202</v>
      </c>
      <c r="F173" s="172"/>
      <c r="G173" s="165"/>
      <c r="H173" s="161"/>
      <c r="I173" s="161"/>
      <c r="K173" s="161"/>
      <c r="L173" s="170"/>
      <c r="M173" s="161"/>
    </row>
    <row r="174" spans="1:13" s="150" customFormat="1" ht="12.75" customHeight="1">
      <c r="A174" s="140">
        <v>107</v>
      </c>
      <c r="B174" s="140" t="s">
        <v>88</v>
      </c>
      <c r="C174" s="140" t="s">
        <v>90</v>
      </c>
      <c r="D174" s="167">
        <v>998776102</v>
      </c>
      <c r="E174" s="213" t="s">
        <v>135</v>
      </c>
      <c r="F174" s="172" t="s">
        <v>98</v>
      </c>
      <c r="G174" s="165">
        <v>0.59</v>
      </c>
      <c r="H174" s="161">
        <v>0</v>
      </c>
      <c r="I174" s="161">
        <f t="shared" si="2"/>
        <v>0</v>
      </c>
      <c r="K174" s="161"/>
      <c r="L174" s="170"/>
      <c r="M174" s="161"/>
    </row>
    <row r="175" spans="1:13" s="150" customFormat="1" ht="12.75" customHeight="1">
      <c r="A175" s="140">
        <v>108</v>
      </c>
      <c r="B175" s="140" t="s">
        <v>88</v>
      </c>
      <c r="C175" s="140" t="s">
        <v>90</v>
      </c>
      <c r="D175" s="167">
        <v>998776181</v>
      </c>
      <c r="E175" s="213" t="s">
        <v>136</v>
      </c>
      <c r="F175" s="172" t="s">
        <v>98</v>
      </c>
      <c r="G175" s="165">
        <v>0.59</v>
      </c>
      <c r="H175" s="161">
        <v>0</v>
      </c>
      <c r="I175" s="161">
        <f t="shared" si="2"/>
        <v>0</v>
      </c>
      <c r="K175" s="161"/>
      <c r="L175" s="170"/>
      <c r="M175" s="161"/>
    </row>
    <row r="176" spans="1:13" s="150" customFormat="1" ht="22.5" customHeight="1">
      <c r="A176" s="121"/>
      <c r="B176" s="209" t="s">
        <v>58</v>
      </c>
      <c r="C176" s="121"/>
      <c r="D176" s="160">
        <v>781</v>
      </c>
      <c r="E176" s="160" t="s">
        <v>126</v>
      </c>
      <c r="F176" s="160"/>
      <c r="G176" s="160"/>
      <c r="H176" s="160"/>
      <c r="I176" s="210">
        <f>SUM(I177:I186)</f>
        <v>0</v>
      </c>
      <c r="K176" s="161"/>
      <c r="L176" s="170"/>
      <c r="M176" s="161"/>
    </row>
    <row r="177" spans="1:13" s="150" customFormat="1" ht="12.75" customHeight="1">
      <c r="A177" s="140">
        <v>109</v>
      </c>
      <c r="B177" s="140" t="s">
        <v>88</v>
      </c>
      <c r="C177" s="140" t="s">
        <v>90</v>
      </c>
      <c r="D177" s="167">
        <v>781121011</v>
      </c>
      <c r="E177" s="215" t="s">
        <v>127</v>
      </c>
      <c r="F177" s="172" t="s">
        <v>89</v>
      </c>
      <c r="G177" s="165">
        <v>112.122</v>
      </c>
      <c r="H177" s="161">
        <v>0</v>
      </c>
      <c r="I177" s="161">
        <f>G177*H177</f>
        <v>0</v>
      </c>
      <c r="K177" s="161"/>
      <c r="L177" s="170"/>
      <c r="M177" s="161"/>
    </row>
    <row r="178" spans="1:13" s="150" customFormat="1" ht="12.75" customHeight="1">
      <c r="A178" s="140">
        <v>110</v>
      </c>
      <c r="B178" s="140" t="s">
        <v>88</v>
      </c>
      <c r="C178" s="140" t="s">
        <v>90</v>
      </c>
      <c r="D178" s="167">
        <v>781131112</v>
      </c>
      <c r="E178" s="215" t="s">
        <v>128</v>
      </c>
      <c r="F178" s="172" t="s">
        <v>89</v>
      </c>
      <c r="G178" s="165">
        <v>28</v>
      </c>
      <c r="H178" s="161">
        <v>0</v>
      </c>
      <c r="I178" s="161">
        <f>G178*H178</f>
        <v>0</v>
      </c>
      <c r="K178" s="161"/>
      <c r="L178" s="170"/>
      <c r="M178" s="161"/>
    </row>
    <row r="179" spans="1:13" s="150" customFormat="1" ht="91.5" customHeight="1">
      <c r="A179" s="140"/>
      <c r="B179" s="140"/>
      <c r="C179" s="140"/>
      <c r="D179" s="167"/>
      <c r="E179" s="183" t="s">
        <v>349</v>
      </c>
      <c r="F179" s="172"/>
      <c r="G179" s="168" t="s">
        <v>350</v>
      </c>
      <c r="H179" s="161"/>
      <c r="I179" s="161"/>
      <c r="K179" s="161"/>
      <c r="L179" s="170"/>
      <c r="M179" s="161"/>
    </row>
    <row r="180" spans="1:13" s="150" customFormat="1" ht="22.5" customHeight="1">
      <c r="A180" s="140">
        <v>111</v>
      </c>
      <c r="B180" s="140" t="s">
        <v>88</v>
      </c>
      <c r="C180" s="140" t="s">
        <v>90</v>
      </c>
      <c r="D180" s="167">
        <v>781473113</v>
      </c>
      <c r="E180" s="215" t="s">
        <v>129</v>
      </c>
      <c r="F180" s="172" t="s">
        <v>89</v>
      </c>
      <c r="G180" s="165">
        <v>112.122</v>
      </c>
      <c r="H180" s="161">
        <v>0</v>
      </c>
      <c r="I180" s="161">
        <f>G180*H180</f>
        <v>0</v>
      </c>
      <c r="K180" s="161"/>
      <c r="L180" s="170"/>
      <c r="M180" s="161"/>
    </row>
    <row r="181" spans="1:13" s="150" customFormat="1" ht="90">
      <c r="A181" s="140"/>
      <c r="B181" s="140"/>
      <c r="C181" s="140"/>
      <c r="D181" s="167"/>
      <c r="E181" s="183" t="s">
        <v>190</v>
      </c>
      <c r="F181" s="172"/>
      <c r="G181" s="168" t="s">
        <v>191</v>
      </c>
      <c r="H181" s="161"/>
      <c r="I181" s="161"/>
      <c r="K181" s="161"/>
      <c r="L181" s="170"/>
      <c r="M181" s="161"/>
    </row>
    <row r="182" spans="1:13" s="150" customFormat="1" ht="12.75" customHeight="1">
      <c r="A182" s="140">
        <v>112</v>
      </c>
      <c r="B182" s="140" t="s">
        <v>88</v>
      </c>
      <c r="C182" s="140" t="s">
        <v>90</v>
      </c>
      <c r="D182" s="167">
        <v>59761071</v>
      </c>
      <c r="E182" s="215" t="s">
        <v>351</v>
      </c>
      <c r="F182" s="172" t="s">
        <v>89</v>
      </c>
      <c r="G182" s="165">
        <v>117.728</v>
      </c>
      <c r="H182" s="161">
        <v>0</v>
      </c>
      <c r="I182" s="161">
        <f>G182*H182</f>
        <v>0</v>
      </c>
      <c r="K182" s="161"/>
      <c r="L182" s="170"/>
      <c r="M182" s="161"/>
    </row>
    <row r="183" spans="1:13" s="150" customFormat="1" ht="12.75" customHeight="1">
      <c r="A183" s="140"/>
      <c r="B183" s="140"/>
      <c r="C183" s="140"/>
      <c r="D183" s="167"/>
      <c r="E183" s="192" t="s">
        <v>352</v>
      </c>
      <c r="F183" s="172"/>
      <c r="G183" s="165"/>
      <c r="H183" s="161"/>
      <c r="I183" s="161"/>
      <c r="K183" s="161"/>
      <c r="L183" s="170"/>
      <c r="M183" s="161"/>
    </row>
    <row r="184" spans="1:13" s="150" customFormat="1" ht="12.75" customHeight="1">
      <c r="A184" s="140">
        <v>113</v>
      </c>
      <c r="B184" s="140" t="s">
        <v>88</v>
      </c>
      <c r="C184" s="140" t="s">
        <v>90</v>
      </c>
      <c r="D184" s="167">
        <v>781477111</v>
      </c>
      <c r="E184" s="213" t="s">
        <v>130</v>
      </c>
      <c r="F184" s="172" t="s">
        <v>89</v>
      </c>
      <c r="G184" s="165">
        <v>103.647</v>
      </c>
      <c r="H184" s="161">
        <v>0</v>
      </c>
      <c r="I184" s="161">
        <f>G184*H184</f>
        <v>0</v>
      </c>
      <c r="K184" s="161"/>
      <c r="L184" s="170"/>
      <c r="M184" s="161"/>
    </row>
    <row r="185" spans="1:13" s="150" customFormat="1" ht="12.75" customHeight="1">
      <c r="A185" s="140">
        <v>114</v>
      </c>
      <c r="B185" s="140" t="s">
        <v>88</v>
      </c>
      <c r="C185" s="140" t="s">
        <v>90</v>
      </c>
      <c r="D185" s="167">
        <v>998781102</v>
      </c>
      <c r="E185" s="213" t="s">
        <v>131</v>
      </c>
      <c r="F185" s="172" t="s">
        <v>98</v>
      </c>
      <c r="G185" s="165">
        <v>2.259</v>
      </c>
      <c r="H185" s="161">
        <v>0</v>
      </c>
      <c r="I185" s="161">
        <f>G185*H185</f>
        <v>0</v>
      </c>
      <c r="K185" s="161"/>
      <c r="L185" s="170"/>
      <c r="M185" s="161"/>
    </row>
    <row r="186" spans="1:13" s="150" customFormat="1" ht="12.75" customHeight="1">
      <c r="A186" s="140">
        <v>115</v>
      </c>
      <c r="B186" s="140" t="s">
        <v>88</v>
      </c>
      <c r="C186" s="140" t="s">
        <v>90</v>
      </c>
      <c r="D186" s="167">
        <v>998781181</v>
      </c>
      <c r="E186" s="213" t="s">
        <v>132</v>
      </c>
      <c r="F186" s="172" t="s">
        <v>98</v>
      </c>
      <c r="G186" s="165">
        <v>2.259</v>
      </c>
      <c r="H186" s="161">
        <v>0</v>
      </c>
      <c r="I186" s="161">
        <f>G186*H186</f>
        <v>0</v>
      </c>
      <c r="K186" s="161"/>
      <c r="L186" s="170"/>
      <c r="M186" s="161"/>
    </row>
    <row r="187" spans="1:13" s="150" customFormat="1" ht="22.5" customHeight="1">
      <c r="A187" s="121"/>
      <c r="B187" s="209" t="s">
        <v>58</v>
      </c>
      <c r="C187" s="121"/>
      <c r="D187" s="160">
        <v>784</v>
      </c>
      <c r="E187" s="160" t="s">
        <v>146</v>
      </c>
      <c r="F187" s="160"/>
      <c r="G187" s="160"/>
      <c r="H187" s="160"/>
      <c r="I187" s="210">
        <f>SUM(I188:I192)</f>
        <v>0</v>
      </c>
      <c r="K187" s="161"/>
      <c r="L187" s="170"/>
      <c r="M187" s="161"/>
    </row>
    <row r="188" spans="1:13" s="150" customFormat="1" ht="22.5" customHeight="1">
      <c r="A188" s="172">
        <v>116</v>
      </c>
      <c r="B188" s="172" t="s">
        <v>88</v>
      </c>
      <c r="C188" s="172" t="s">
        <v>90</v>
      </c>
      <c r="D188" s="167">
        <v>784181101</v>
      </c>
      <c r="E188" s="215" t="s">
        <v>216</v>
      </c>
      <c r="F188" s="172" t="s">
        <v>89</v>
      </c>
      <c r="G188" s="165">
        <v>854.83</v>
      </c>
      <c r="H188" s="161">
        <v>0</v>
      </c>
      <c r="I188" s="161">
        <f>G188*H188</f>
        <v>0</v>
      </c>
      <c r="K188" s="161"/>
      <c r="L188" s="170"/>
      <c r="M188" s="161"/>
    </row>
    <row r="189" spans="1:13" s="150" customFormat="1" ht="22.5" customHeight="1">
      <c r="A189" s="172">
        <v>117</v>
      </c>
      <c r="B189" s="172" t="s">
        <v>88</v>
      </c>
      <c r="C189" s="172" t="s">
        <v>90</v>
      </c>
      <c r="D189" s="167">
        <v>784181107</v>
      </c>
      <c r="E189" s="215" t="s">
        <v>217</v>
      </c>
      <c r="F189" s="172" t="s">
        <v>89</v>
      </c>
      <c r="G189" s="165">
        <v>43.232</v>
      </c>
      <c r="H189" s="161">
        <v>0</v>
      </c>
      <c r="I189" s="161">
        <f>G189*H189</f>
        <v>0</v>
      </c>
      <c r="K189" s="161"/>
      <c r="L189" s="170"/>
      <c r="M189" s="161"/>
    </row>
    <row r="190" spans="1:13" s="150" customFormat="1" ht="22.5">
      <c r="A190" s="140">
        <v>118</v>
      </c>
      <c r="B190" s="140" t="s">
        <v>88</v>
      </c>
      <c r="C190" s="140" t="s">
        <v>90</v>
      </c>
      <c r="D190" s="167">
        <v>784221101</v>
      </c>
      <c r="E190" s="215" t="s">
        <v>147</v>
      </c>
      <c r="F190" s="172" t="s">
        <v>89</v>
      </c>
      <c r="G190" s="165">
        <v>854.83</v>
      </c>
      <c r="H190" s="161">
        <v>0</v>
      </c>
      <c r="I190" s="161">
        <f>G190*H190</f>
        <v>0</v>
      </c>
      <c r="K190" s="161"/>
      <c r="L190" s="170"/>
      <c r="M190" s="161"/>
    </row>
    <row r="191" spans="1:13" s="150" customFormat="1" ht="219.75" customHeight="1">
      <c r="A191" s="140"/>
      <c r="B191" s="140"/>
      <c r="C191" s="140"/>
      <c r="D191" s="167"/>
      <c r="E191" s="183" t="s">
        <v>366</v>
      </c>
      <c r="F191" s="172"/>
      <c r="G191" s="168" t="s">
        <v>367</v>
      </c>
      <c r="H191" s="161"/>
      <c r="I191" s="161"/>
      <c r="K191" s="161"/>
      <c r="L191" s="170"/>
      <c r="M191" s="161"/>
    </row>
    <row r="192" spans="1:13" s="150" customFormat="1" ht="22.5">
      <c r="A192" s="172">
        <v>119</v>
      </c>
      <c r="B192" s="172" t="s">
        <v>88</v>
      </c>
      <c r="C192" s="172" t="s">
        <v>90</v>
      </c>
      <c r="D192" s="167">
        <v>784221107</v>
      </c>
      <c r="E192" s="211" t="s">
        <v>188</v>
      </c>
      <c r="F192" s="172" t="s">
        <v>89</v>
      </c>
      <c r="G192" s="165">
        <v>43.232</v>
      </c>
      <c r="H192" s="161">
        <v>0</v>
      </c>
      <c r="I192" s="212">
        <f>G192*H192</f>
        <v>0</v>
      </c>
      <c r="K192" s="161"/>
      <c r="L192" s="170"/>
      <c r="M192" s="161"/>
    </row>
    <row r="193" spans="1:13" s="150" customFormat="1" ht="12.75">
      <c r="A193" s="140"/>
      <c r="B193" s="140"/>
      <c r="C193" s="140"/>
      <c r="D193" s="167"/>
      <c r="E193" s="181" t="s">
        <v>370</v>
      </c>
      <c r="F193" s="140"/>
      <c r="G193" s="168">
        <v>43.232</v>
      </c>
      <c r="H193" s="161"/>
      <c r="I193" s="212"/>
      <c r="K193" s="161"/>
      <c r="L193" s="170"/>
      <c r="M193" s="161"/>
    </row>
    <row r="194" spans="1:13" ht="12.75">
      <c r="A194" s="140"/>
      <c r="B194" s="129"/>
      <c r="C194" s="129"/>
      <c r="D194" s="169"/>
      <c r="E194" s="146"/>
      <c r="F194" s="140"/>
      <c r="G194" s="149"/>
      <c r="H194" s="158"/>
      <c r="I194" s="131"/>
      <c r="K194" s="158"/>
      <c r="L194" s="159"/>
      <c r="M194" s="158"/>
    </row>
    <row r="195" spans="5:13" ht="15">
      <c r="E195" s="195" t="s">
        <v>241</v>
      </c>
      <c r="F195" s="2"/>
      <c r="G195" s="2"/>
      <c r="H195" s="2"/>
      <c r="I195" s="197">
        <f>I13+I120</f>
        <v>0</v>
      </c>
      <c r="K195" s="159"/>
      <c r="L195" s="159"/>
      <c r="M195" s="159"/>
    </row>
    <row r="196" spans="1:13" ht="12.75">
      <c r="A196" s="121"/>
      <c r="B196" s="122"/>
      <c r="C196" s="121"/>
      <c r="D196" s="123"/>
      <c r="E196" s="123"/>
      <c r="F196" s="121"/>
      <c r="G196" s="160"/>
      <c r="H196" s="160"/>
      <c r="I196" s="124"/>
      <c r="K196" s="159"/>
      <c r="L196" s="159"/>
      <c r="M196" s="159"/>
    </row>
    <row r="197" spans="1:13" ht="12.75">
      <c r="A197" s="129"/>
      <c r="B197" s="129"/>
      <c r="C197" s="129"/>
      <c r="D197" s="17"/>
      <c r="E197" s="146"/>
      <c r="F197" s="140"/>
      <c r="G197" s="149"/>
      <c r="H197" s="158"/>
      <c r="I197" s="131"/>
      <c r="K197" s="158"/>
      <c r="L197" s="159"/>
      <c r="M197" s="158"/>
    </row>
    <row r="198" spans="1:13" ht="12.75">
      <c r="A198" s="129"/>
      <c r="B198" s="129"/>
      <c r="C198" s="129"/>
      <c r="D198" s="17"/>
      <c r="E198" s="146"/>
      <c r="F198" s="140"/>
      <c r="G198" s="149"/>
      <c r="H198" s="158"/>
      <c r="I198" s="131"/>
      <c r="K198" s="159"/>
      <c r="L198" s="159"/>
      <c r="M198" s="159"/>
    </row>
    <row r="199" spans="1:13" ht="12.75">
      <c r="A199" s="121"/>
      <c r="B199" s="122"/>
      <c r="C199" s="121"/>
      <c r="D199" s="123"/>
      <c r="E199" s="123"/>
      <c r="F199" s="121"/>
      <c r="G199" s="160"/>
      <c r="H199" s="160"/>
      <c r="I199" s="124"/>
      <c r="K199" s="159"/>
      <c r="L199" s="159"/>
      <c r="M199" s="159"/>
    </row>
    <row r="200" spans="1:13" ht="12.75">
      <c r="A200" s="129"/>
      <c r="B200" s="129"/>
      <c r="C200" s="129"/>
      <c r="D200" s="17"/>
      <c r="E200" s="146"/>
      <c r="F200" s="140"/>
      <c r="G200" s="149"/>
      <c r="H200" s="158"/>
      <c r="I200" s="131"/>
      <c r="K200" s="159"/>
      <c r="L200" s="159"/>
      <c r="M200" s="159"/>
    </row>
    <row r="201" spans="1:13" ht="12.75">
      <c r="A201" s="144"/>
      <c r="B201" s="144"/>
      <c r="C201" s="144"/>
      <c r="D201" s="143"/>
      <c r="E201" s="148"/>
      <c r="F201" s="144"/>
      <c r="G201" s="164"/>
      <c r="H201" s="163"/>
      <c r="I201" s="145"/>
      <c r="K201" s="159"/>
      <c r="L201" s="159"/>
      <c r="M201" s="159"/>
    </row>
    <row r="202" spans="1:13" ht="12.75">
      <c r="A202" s="129"/>
      <c r="B202" s="129"/>
      <c r="C202" s="129"/>
      <c r="D202" s="17"/>
      <c r="E202" s="146"/>
      <c r="F202" s="140"/>
      <c r="G202" s="149"/>
      <c r="H202" s="158"/>
      <c r="I202" s="131"/>
      <c r="K202" s="159"/>
      <c r="L202" s="159"/>
      <c r="M202" s="159"/>
    </row>
    <row r="203" spans="1:13" ht="12.75">
      <c r="A203" s="144"/>
      <c r="B203" s="144"/>
      <c r="C203" s="144"/>
      <c r="D203" s="143"/>
      <c r="E203" s="148"/>
      <c r="F203" s="144"/>
      <c r="G203" s="164"/>
      <c r="H203" s="163"/>
      <c r="I203" s="145"/>
      <c r="K203" s="159"/>
      <c r="L203" s="159"/>
      <c r="M203" s="159"/>
    </row>
    <row r="204" spans="1:13" ht="12.75">
      <c r="A204" s="129"/>
      <c r="B204" s="129"/>
      <c r="C204" s="129"/>
      <c r="D204" s="17"/>
      <c r="E204" s="141"/>
      <c r="F204" s="140"/>
      <c r="G204" s="149"/>
      <c r="H204" s="158"/>
      <c r="I204" s="131"/>
      <c r="K204" s="159"/>
      <c r="L204" s="159"/>
      <c r="M204" s="159"/>
    </row>
    <row r="205" spans="1:13" ht="12.75">
      <c r="A205" s="144"/>
      <c r="B205" s="144"/>
      <c r="C205" s="144"/>
      <c r="D205" s="143"/>
      <c r="E205" s="142"/>
      <c r="F205" s="144"/>
      <c r="G205" s="164"/>
      <c r="H205" s="163"/>
      <c r="I205" s="145"/>
      <c r="K205" s="159"/>
      <c r="L205" s="159"/>
      <c r="M205" s="159"/>
    </row>
    <row r="206" spans="1:13" ht="12.75">
      <c r="A206" s="129"/>
      <c r="B206" s="129"/>
      <c r="C206" s="129"/>
      <c r="D206" s="17"/>
      <c r="E206" s="146"/>
      <c r="F206" s="140"/>
      <c r="G206" s="149"/>
      <c r="H206" s="158"/>
      <c r="I206" s="131"/>
      <c r="K206" s="159"/>
      <c r="L206" s="159"/>
      <c r="M206" s="159"/>
    </row>
    <row r="207" spans="1:13" ht="12.75">
      <c r="A207" s="121"/>
      <c r="B207" s="122"/>
      <c r="C207" s="121"/>
      <c r="D207" s="123"/>
      <c r="E207" s="123"/>
      <c r="F207" s="121"/>
      <c r="G207" s="160"/>
      <c r="H207" s="160"/>
      <c r="I207" s="124"/>
      <c r="K207" s="159"/>
      <c r="L207" s="159"/>
      <c r="M207" s="159"/>
    </row>
    <row r="208" spans="1:13" ht="12.75">
      <c r="A208" s="140"/>
      <c r="B208" s="129"/>
      <c r="C208" s="129"/>
      <c r="D208" s="17"/>
      <c r="E208" s="146"/>
      <c r="F208" s="140"/>
      <c r="G208" s="149"/>
      <c r="H208" s="158"/>
      <c r="I208" s="131"/>
      <c r="K208" s="159"/>
      <c r="L208" s="159"/>
      <c r="M208" s="159"/>
    </row>
    <row r="209" spans="1:13" ht="12.75">
      <c r="A209" s="144"/>
      <c r="B209" s="144"/>
      <c r="C209" s="144"/>
      <c r="D209" s="143"/>
      <c r="E209" s="148"/>
      <c r="F209" s="144"/>
      <c r="G209" s="164"/>
      <c r="H209" s="163"/>
      <c r="I209" s="145"/>
      <c r="K209" s="159"/>
      <c r="L209" s="159"/>
      <c r="M209" s="159"/>
    </row>
    <row r="210" spans="1:13" ht="12.75">
      <c r="A210" s="140"/>
      <c r="B210" s="129"/>
      <c r="C210" s="129"/>
      <c r="D210" s="17"/>
      <c r="E210" s="146"/>
      <c r="F210" s="140"/>
      <c r="G210" s="149"/>
      <c r="H210" s="158"/>
      <c r="I210" s="131"/>
      <c r="K210" s="159"/>
      <c r="L210" s="159"/>
      <c r="M210" s="159"/>
    </row>
    <row r="211" spans="1:13" ht="12.75">
      <c r="A211" s="140"/>
      <c r="B211" s="129"/>
      <c r="C211" s="129"/>
      <c r="D211" s="17"/>
      <c r="E211" s="141"/>
      <c r="F211" s="140"/>
      <c r="G211" s="149"/>
      <c r="H211" s="158"/>
      <c r="I211" s="131"/>
      <c r="K211" s="159"/>
      <c r="L211" s="159"/>
      <c r="M211" s="159"/>
    </row>
    <row r="212" spans="1:13" ht="12.75">
      <c r="A212" s="140"/>
      <c r="B212" s="129"/>
      <c r="C212" s="129"/>
      <c r="D212" s="17"/>
      <c r="E212" s="146"/>
      <c r="F212" s="140"/>
      <c r="G212" s="149"/>
      <c r="H212" s="158"/>
      <c r="I212" s="131"/>
      <c r="K212" s="159"/>
      <c r="L212" s="159"/>
      <c r="M212" s="159"/>
    </row>
    <row r="213" spans="1:13" ht="12.75">
      <c r="A213" s="140"/>
      <c r="B213" s="129"/>
      <c r="C213" s="129"/>
      <c r="D213" s="17"/>
      <c r="E213" s="147"/>
      <c r="F213" s="140"/>
      <c r="G213" s="149"/>
      <c r="H213" s="158"/>
      <c r="I213" s="131"/>
      <c r="K213" s="159"/>
      <c r="L213" s="159"/>
      <c r="M213" s="159"/>
    </row>
    <row r="214" spans="1:13" ht="12.75">
      <c r="A214" s="140"/>
      <c r="B214" s="129"/>
      <c r="C214" s="129"/>
      <c r="D214" s="17"/>
      <c r="E214" s="141"/>
      <c r="F214" s="140"/>
      <c r="G214" s="149"/>
      <c r="H214" s="158"/>
      <c r="I214" s="131"/>
      <c r="K214" s="159"/>
      <c r="L214" s="159"/>
      <c r="M214" s="159"/>
    </row>
    <row r="215" spans="1:13" ht="12.75">
      <c r="A215" s="140"/>
      <c r="B215" s="129"/>
      <c r="C215" s="129"/>
      <c r="D215" s="17"/>
      <c r="E215" s="146"/>
      <c r="F215" s="140"/>
      <c r="G215" s="149"/>
      <c r="H215" s="158"/>
      <c r="I215" s="131"/>
      <c r="K215" s="159"/>
      <c r="L215" s="159"/>
      <c r="M215" s="159"/>
    </row>
    <row r="216" spans="1:13" ht="12.75">
      <c r="A216" s="140"/>
      <c r="B216" s="122"/>
      <c r="C216" s="121"/>
      <c r="D216" s="123"/>
      <c r="E216" s="123"/>
      <c r="F216" s="121"/>
      <c r="G216" s="160"/>
      <c r="H216" s="160"/>
      <c r="I216" s="124"/>
      <c r="K216" s="159"/>
      <c r="L216" s="159"/>
      <c r="M216" s="159"/>
    </row>
    <row r="217" spans="1:13" ht="21.75" customHeight="1">
      <c r="A217" s="140"/>
      <c r="B217" s="129"/>
      <c r="C217" s="129"/>
      <c r="D217" s="17"/>
      <c r="E217" s="147"/>
      <c r="F217" s="140"/>
      <c r="G217" s="149"/>
      <c r="H217" s="158"/>
      <c r="I217" s="131"/>
      <c r="K217" s="159"/>
      <c r="L217" s="159"/>
      <c r="M217" s="159"/>
    </row>
    <row r="218" spans="1:9" ht="12.75" customHeight="1">
      <c r="A218" s="140"/>
      <c r="B218" s="129"/>
      <c r="C218" s="129"/>
      <c r="D218" s="17"/>
      <c r="E218" s="146"/>
      <c r="F218" s="140"/>
      <c r="G218" s="149"/>
      <c r="H218" s="158"/>
      <c r="I218" s="131"/>
    </row>
    <row r="219" spans="1:9" ht="12.75">
      <c r="A219" s="144"/>
      <c r="B219" s="144"/>
      <c r="C219" s="144"/>
      <c r="D219" s="143"/>
      <c r="E219" s="154"/>
      <c r="F219" s="144"/>
      <c r="G219" s="164"/>
      <c r="H219" s="163"/>
      <c r="I219" s="145"/>
    </row>
    <row r="220" spans="1:9" ht="12.75">
      <c r="A220" s="140"/>
      <c r="B220" s="129"/>
      <c r="C220" s="129"/>
      <c r="D220" s="17"/>
      <c r="E220" s="146"/>
      <c r="F220" s="140"/>
      <c r="G220" s="149"/>
      <c r="H220" s="158"/>
      <c r="I220" s="131"/>
    </row>
    <row r="221" spans="1:9" ht="12.75">
      <c r="A221" s="121"/>
      <c r="B221" s="122"/>
      <c r="C221" s="121"/>
      <c r="D221" s="123"/>
      <c r="E221" s="123"/>
      <c r="F221" s="121"/>
      <c r="G221" s="160"/>
      <c r="H221" s="160"/>
      <c r="I221" s="124"/>
    </row>
    <row r="222" spans="1:9" ht="12.75">
      <c r="A222" s="129"/>
      <c r="B222" s="129"/>
      <c r="C222" s="129"/>
      <c r="D222" s="17"/>
      <c r="E222" s="141"/>
      <c r="F222" s="140"/>
      <c r="G222" s="130"/>
      <c r="H222" s="131"/>
      <c r="I222" s="131"/>
    </row>
    <row r="223" spans="1:9" ht="12.75">
      <c r="A223" s="129"/>
      <c r="B223" s="129"/>
      <c r="C223" s="129"/>
      <c r="D223" s="17"/>
      <c r="E223" s="141"/>
      <c r="F223" s="140"/>
      <c r="G223" s="130"/>
      <c r="H223" s="131"/>
      <c r="I223" s="131"/>
    </row>
    <row r="224" spans="5:9" ht="12.75">
      <c r="E224" s="151"/>
      <c r="F224" s="2"/>
      <c r="G224" s="2"/>
      <c r="H224" s="2"/>
      <c r="I224" s="152"/>
    </row>
  </sheetData>
  <sheetProtection/>
  <mergeCells count="1">
    <mergeCell ref="C9:D9"/>
  </mergeCells>
  <printOptions/>
  <pageMargins left="0.7086614173228347" right="0.7086614173228347" top="0.7874015748031497" bottom="0.7874015748031497" header="0.31496062992125984" footer="0.31496062992125984"/>
  <pageSetup fitToHeight="9" fitToWidth="1" horizontalDpi="300" verticalDpi="300" orientation="portrait" paperSize="9" scale="73" r:id="rId1"/>
  <rowBreaks count="4" manualBreakCount="4">
    <brk id="40" max="8" man="1"/>
    <brk id="81" max="8" man="1"/>
    <brk id="154" max="8" man="1"/>
    <brk id="189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5.57421875" style="0" customWidth="1"/>
    <col min="2" max="2" width="4.421875" style="0" customWidth="1"/>
    <col min="3" max="3" width="4.7109375" style="0" customWidth="1"/>
    <col min="4" max="4" width="12.7109375" style="0" customWidth="1"/>
    <col min="5" max="5" width="55.57421875" style="0" customWidth="1"/>
    <col min="6" max="6" width="4.7109375" style="0" customWidth="1"/>
    <col min="7" max="7" width="9.8515625" style="0" customWidth="1"/>
    <col min="8" max="8" width="10.57421875" style="0" customWidth="1"/>
    <col min="9" max="9" width="13.57421875" style="0" customWidth="1"/>
  </cols>
  <sheetData>
    <row r="1" spans="1:9" ht="18">
      <c r="A1" s="118" t="s">
        <v>78</v>
      </c>
      <c r="B1" s="125"/>
      <c r="C1" s="125"/>
      <c r="D1" s="125"/>
      <c r="E1" s="125"/>
      <c r="F1" s="125"/>
      <c r="G1" s="125"/>
      <c r="H1" s="125"/>
      <c r="I1" s="125"/>
    </row>
    <row r="2" spans="1:9" ht="12.75">
      <c r="A2" s="119" t="s">
        <v>71</v>
      </c>
      <c r="B2" s="120"/>
      <c r="C2" s="135" t="s">
        <v>170</v>
      </c>
      <c r="D2" s="120"/>
      <c r="E2" s="120"/>
      <c r="F2" s="120"/>
      <c r="G2" s="120"/>
      <c r="H2" s="120"/>
      <c r="I2" s="120"/>
    </row>
    <row r="3" spans="1:9" ht="12.75">
      <c r="A3" s="119" t="s">
        <v>72</v>
      </c>
      <c r="B3" s="120"/>
      <c r="C3" s="135"/>
      <c r="D3" s="120"/>
      <c r="E3" s="120"/>
      <c r="F3" s="120"/>
      <c r="G3" s="120"/>
      <c r="H3" s="120"/>
      <c r="I3" s="120"/>
    </row>
    <row r="4" spans="1:9" ht="12.75">
      <c r="A4" s="119" t="s">
        <v>73</v>
      </c>
      <c r="B4" s="120"/>
      <c r="C4" s="202" t="s">
        <v>270</v>
      </c>
      <c r="D4" s="120"/>
      <c r="E4" s="120"/>
      <c r="F4" s="120"/>
      <c r="G4" s="120"/>
      <c r="H4" s="120"/>
      <c r="I4" s="120"/>
    </row>
    <row r="5" spans="1:9" ht="12.75">
      <c r="A5" s="120" t="s">
        <v>79</v>
      </c>
      <c r="B5" s="120"/>
      <c r="C5" s="120" t="str">
        <f>'[1]Krycí list'!P5</f>
        <v> </v>
      </c>
      <c r="D5" s="120"/>
      <c r="E5" s="120"/>
      <c r="F5" s="120"/>
      <c r="G5" s="120"/>
      <c r="H5" s="120"/>
      <c r="I5" s="120"/>
    </row>
    <row r="6" spans="1:9" ht="12.75">
      <c r="A6" s="120"/>
      <c r="B6" s="120"/>
      <c r="C6" s="120"/>
      <c r="D6" s="120"/>
      <c r="E6" s="120"/>
      <c r="F6" s="120"/>
      <c r="G6" s="120"/>
      <c r="H6" s="120"/>
      <c r="I6" s="120"/>
    </row>
    <row r="7" spans="1:9" ht="12.75">
      <c r="A7" s="135" t="s">
        <v>92</v>
      </c>
      <c r="B7" s="120"/>
      <c r="C7" s="135"/>
      <c r="D7" s="120"/>
      <c r="E7" s="120"/>
      <c r="F7" s="120"/>
      <c r="G7" s="120"/>
      <c r="H7" s="120"/>
      <c r="I7" s="120"/>
    </row>
    <row r="8" spans="1:9" ht="12.75">
      <c r="A8" s="120" t="s">
        <v>74</v>
      </c>
      <c r="B8" s="120"/>
      <c r="C8" s="135"/>
      <c r="D8" s="120"/>
      <c r="E8" s="120"/>
      <c r="F8" s="120"/>
      <c r="G8" s="120"/>
      <c r="H8" s="120"/>
      <c r="I8" s="120"/>
    </row>
    <row r="9" spans="1:9" ht="12.75">
      <c r="A9" s="120" t="s">
        <v>75</v>
      </c>
      <c r="B9" s="120"/>
      <c r="C9" s="386">
        <v>44871</v>
      </c>
      <c r="D9" s="386"/>
      <c r="E9" s="120"/>
      <c r="F9" s="120"/>
      <c r="G9" s="120"/>
      <c r="H9" s="120"/>
      <c r="I9" s="120"/>
    </row>
    <row r="10" spans="1:9" ht="12.75">
      <c r="A10" s="125"/>
      <c r="B10" s="125"/>
      <c r="C10" s="125"/>
      <c r="D10" s="125"/>
      <c r="E10" s="125"/>
      <c r="F10" s="125"/>
      <c r="G10" s="125"/>
      <c r="H10" s="125"/>
      <c r="I10" s="125"/>
    </row>
    <row r="11" spans="1:9" ht="22.5">
      <c r="A11" s="133" t="s">
        <v>80</v>
      </c>
      <c r="B11" s="133" t="s">
        <v>81</v>
      </c>
      <c r="C11" s="133" t="s">
        <v>82</v>
      </c>
      <c r="D11" s="133" t="s">
        <v>83</v>
      </c>
      <c r="E11" s="133" t="s">
        <v>76</v>
      </c>
      <c r="F11" s="133" t="s">
        <v>84</v>
      </c>
      <c r="G11" s="133" t="s">
        <v>85</v>
      </c>
      <c r="H11" s="133" t="s">
        <v>86</v>
      </c>
      <c r="I11" s="133" t="s">
        <v>77</v>
      </c>
    </row>
    <row r="12" spans="1:9" ht="12.75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4">
        <v>7</v>
      </c>
      <c r="H12" s="134">
        <v>8</v>
      </c>
      <c r="I12" s="134">
        <v>9</v>
      </c>
    </row>
    <row r="13" spans="1:9" ht="22.5" customHeight="1">
      <c r="A13" s="126"/>
      <c r="B13" s="127" t="s">
        <v>58</v>
      </c>
      <c r="C13" s="126"/>
      <c r="D13" s="126" t="s">
        <v>37</v>
      </c>
      <c r="E13" s="126" t="s">
        <v>168</v>
      </c>
      <c r="F13" s="126"/>
      <c r="G13" s="126"/>
      <c r="H13" s="126"/>
      <c r="I13" s="157">
        <f>SUM(I14)</f>
        <v>0</v>
      </c>
    </row>
    <row r="14" spans="1:9" ht="22.5" customHeight="1">
      <c r="A14" s="140"/>
      <c r="B14" s="122" t="s">
        <v>58</v>
      </c>
      <c r="C14" s="121"/>
      <c r="D14" s="176">
        <v>764</v>
      </c>
      <c r="E14" s="176" t="s">
        <v>139</v>
      </c>
      <c r="F14" s="160"/>
      <c r="G14" s="165"/>
      <c r="H14" s="160"/>
      <c r="I14" s="185">
        <f>SUM(I15:I20)</f>
        <v>0</v>
      </c>
    </row>
    <row r="15" spans="1:9" ht="12.75" customHeight="1">
      <c r="A15" s="140">
        <v>27</v>
      </c>
      <c r="B15" s="140" t="s">
        <v>88</v>
      </c>
      <c r="C15" s="140" t="s">
        <v>90</v>
      </c>
      <c r="D15" s="167">
        <v>764511602</v>
      </c>
      <c r="E15" s="182" t="s">
        <v>169</v>
      </c>
      <c r="F15" s="172" t="s">
        <v>95</v>
      </c>
      <c r="G15" s="149">
        <v>17.5</v>
      </c>
      <c r="H15" s="171">
        <v>0</v>
      </c>
      <c r="I15" s="158">
        <f>G15*H15</f>
        <v>0</v>
      </c>
    </row>
    <row r="16" spans="1:9" ht="12.75">
      <c r="A16" s="140"/>
      <c r="B16" s="140"/>
      <c r="C16" s="140"/>
      <c r="D16" s="167"/>
      <c r="E16" s="187" t="s">
        <v>172</v>
      </c>
      <c r="F16" s="172"/>
      <c r="G16" s="168">
        <v>17.5</v>
      </c>
      <c r="H16" s="171"/>
      <c r="I16" s="158"/>
    </row>
    <row r="17" spans="1:9" ht="22.5" customHeight="1">
      <c r="A17" s="140">
        <v>28</v>
      </c>
      <c r="B17" s="140" t="s">
        <v>88</v>
      </c>
      <c r="C17" s="140" t="s">
        <v>90</v>
      </c>
      <c r="D17" s="167">
        <v>764511643</v>
      </c>
      <c r="E17" s="180" t="s">
        <v>174</v>
      </c>
      <c r="F17" s="172" t="s">
        <v>94</v>
      </c>
      <c r="G17" s="165">
        <v>1</v>
      </c>
      <c r="H17" s="171">
        <v>0</v>
      </c>
      <c r="I17" s="158">
        <f>G17*H17</f>
        <v>0</v>
      </c>
    </row>
    <row r="18" spans="1:9" ht="22.5" customHeight="1">
      <c r="A18" s="140">
        <v>29</v>
      </c>
      <c r="B18" s="140" t="s">
        <v>88</v>
      </c>
      <c r="C18" s="140" t="s">
        <v>90</v>
      </c>
      <c r="D18" s="167">
        <v>764518623</v>
      </c>
      <c r="E18" s="182" t="s">
        <v>99</v>
      </c>
      <c r="F18" s="172" t="s">
        <v>95</v>
      </c>
      <c r="G18" s="165">
        <v>5.85</v>
      </c>
      <c r="H18" s="171">
        <v>0</v>
      </c>
      <c r="I18" s="158">
        <f>G18*H18</f>
        <v>0</v>
      </c>
    </row>
    <row r="19" spans="1:9" ht="12.75">
      <c r="A19" s="121"/>
      <c r="B19" s="140"/>
      <c r="C19" s="140"/>
      <c r="D19" s="167"/>
      <c r="E19" s="187" t="s">
        <v>173</v>
      </c>
      <c r="F19" s="172"/>
      <c r="G19" s="165">
        <v>5.85</v>
      </c>
      <c r="H19" s="171"/>
      <c r="I19" s="158"/>
    </row>
    <row r="20" spans="1:9" ht="12.75" customHeight="1">
      <c r="A20" s="129">
        <v>30</v>
      </c>
      <c r="B20" s="129" t="s">
        <v>88</v>
      </c>
      <c r="C20" s="129" t="s">
        <v>90</v>
      </c>
      <c r="D20" s="169">
        <v>998764102</v>
      </c>
      <c r="E20" s="174" t="s">
        <v>140</v>
      </c>
      <c r="F20" s="172" t="s">
        <v>98</v>
      </c>
      <c r="G20" s="149">
        <v>0.047</v>
      </c>
      <c r="H20" s="158">
        <v>0</v>
      </c>
      <c r="I20" s="158">
        <f>G20*H20</f>
        <v>0</v>
      </c>
    </row>
    <row r="21" spans="1:9" ht="14.25" customHeight="1">
      <c r="A21" s="172"/>
      <c r="B21" s="173"/>
      <c r="C21" s="173"/>
      <c r="D21" s="169"/>
      <c r="E21" s="174"/>
      <c r="F21" s="172"/>
      <c r="G21" s="149"/>
      <c r="H21" s="158"/>
      <c r="I21" s="131"/>
    </row>
    <row r="22" spans="1:9" ht="18" customHeight="1">
      <c r="A22" s="121"/>
      <c r="B22" s="140"/>
      <c r="C22" s="140"/>
      <c r="D22" s="153"/>
      <c r="E22" s="195" t="s">
        <v>241</v>
      </c>
      <c r="F22" s="196"/>
      <c r="G22" s="199"/>
      <c r="H22" s="196"/>
      <c r="I22" s="197">
        <f>I13</f>
        <v>0</v>
      </c>
    </row>
    <row r="23" ht="12.75">
      <c r="G23" s="149"/>
    </row>
    <row r="24" ht="12.75">
      <c r="G24" s="2"/>
    </row>
  </sheetData>
  <sheetProtection/>
  <mergeCells count="1">
    <mergeCell ref="C9:D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 r:id="rId1"/>
  <rowBreaks count="1" manualBreakCount="1">
    <brk id="1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10"/>
  <sheetViews>
    <sheetView zoomScalePageLayoutView="0" workbookViewId="0" topLeftCell="A1">
      <selection activeCell="C117" sqref="C117"/>
    </sheetView>
  </sheetViews>
  <sheetFormatPr defaultColWidth="9.140625" defaultRowHeight="12.75"/>
  <cols>
    <col min="1" max="1" width="3.28125" style="243" customWidth="1"/>
    <col min="2" max="2" width="5.00390625" style="242" customWidth="1"/>
    <col min="3" max="3" width="89.421875" style="270" bestFit="1" customWidth="1"/>
    <col min="4" max="4" width="5.00390625" style="243" customWidth="1"/>
    <col min="5" max="5" width="9.140625" style="255" customWidth="1"/>
    <col min="6" max="6" width="9.421875" style="255" customWidth="1"/>
    <col min="7" max="7" width="9.8515625" style="255" customWidth="1"/>
    <col min="8" max="8" width="9.57421875" style="255" customWidth="1"/>
    <col min="9" max="9" width="10.7109375" style="246" customWidth="1"/>
    <col min="10" max="239" width="9.140625" style="226" customWidth="1"/>
    <col min="240" max="240" width="3.28125" style="226" customWidth="1"/>
    <col min="241" max="241" width="5.00390625" style="226" customWidth="1"/>
    <col min="242" max="242" width="90.28125" style="226" customWidth="1"/>
    <col min="243" max="243" width="5.00390625" style="226" customWidth="1"/>
    <col min="244" max="244" width="10.140625" style="226" customWidth="1"/>
    <col min="245" max="245" width="2.421875" style="226" customWidth="1"/>
    <col min="246" max="246" width="7.00390625" style="226" customWidth="1"/>
    <col min="247" max="247" width="8.7109375" style="226" customWidth="1"/>
    <col min="248" max="254" width="9.140625" style="226" customWidth="1"/>
  </cols>
  <sheetData>
    <row r="1" spans="1:254" ht="18">
      <c r="A1" s="118" t="s">
        <v>78</v>
      </c>
      <c r="B1" s="125"/>
      <c r="C1" s="261"/>
      <c r="D1" s="125"/>
      <c r="E1" s="125"/>
      <c r="F1" s="125"/>
      <c r="G1" s="125"/>
      <c r="H1" s="125"/>
      <c r="I1" s="125"/>
      <c r="J1" s="200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2.75">
      <c r="A2" s="119" t="s">
        <v>71</v>
      </c>
      <c r="B2" s="120"/>
      <c r="C2" s="262" t="s">
        <v>170</v>
      </c>
      <c r="D2" s="120"/>
      <c r="E2" s="120"/>
      <c r="F2" s="120"/>
      <c r="G2" s="120"/>
      <c r="H2" s="120"/>
      <c r="I2" s="120"/>
      <c r="J2" s="201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2.75">
      <c r="A3" s="119" t="s">
        <v>72</v>
      </c>
      <c r="B3" s="120"/>
      <c r="C3" s="262"/>
      <c r="D3" s="120"/>
      <c r="E3" s="120"/>
      <c r="F3" s="120"/>
      <c r="G3" s="120"/>
      <c r="H3" s="120"/>
      <c r="I3" s="120"/>
      <c r="J3" s="20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.75">
      <c r="A4" s="119" t="s">
        <v>73</v>
      </c>
      <c r="B4" s="120"/>
      <c r="C4" s="263" t="s">
        <v>575</v>
      </c>
      <c r="D4" s="120"/>
      <c r="E4" s="120"/>
      <c r="F4" s="120"/>
      <c r="G4" s="120"/>
      <c r="H4" s="120"/>
      <c r="I4" s="120"/>
      <c r="J4" s="201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.75">
      <c r="A5" s="120" t="s">
        <v>79</v>
      </c>
      <c r="B5" s="120"/>
      <c r="C5" s="264" t="str">
        <f>'[1]Krycí list'!P5</f>
        <v> </v>
      </c>
      <c r="D5" s="120"/>
      <c r="E5" s="120"/>
      <c r="F5" s="120"/>
      <c r="G5" s="120"/>
      <c r="H5" s="120"/>
      <c r="I5" s="120"/>
      <c r="J5" s="201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2.75">
      <c r="A6" s="120"/>
      <c r="B6" s="120"/>
      <c r="C6" s="264"/>
      <c r="D6" s="120"/>
      <c r="E6" s="120"/>
      <c r="F6" s="120"/>
      <c r="G6" s="120"/>
      <c r="H6" s="120"/>
      <c r="I6" s="120"/>
      <c r="J6" s="20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2.75">
      <c r="A7" s="135" t="s">
        <v>92</v>
      </c>
      <c r="B7" s="120"/>
      <c r="C7" s="262"/>
      <c r="D7" s="120"/>
      <c r="E7" s="120"/>
      <c r="F7" s="120"/>
      <c r="G7" s="120"/>
      <c r="H7" s="120"/>
      <c r="I7" s="120"/>
      <c r="J7" s="201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2.75">
      <c r="A8" s="120" t="s">
        <v>74</v>
      </c>
      <c r="B8" s="120"/>
      <c r="C8" s="262"/>
      <c r="D8" s="120"/>
      <c r="E8" s="120"/>
      <c r="F8" s="120"/>
      <c r="G8" s="120"/>
      <c r="H8" s="120"/>
      <c r="I8" s="120"/>
      <c r="J8" s="201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2.75">
      <c r="A9" s="120" t="s">
        <v>75</v>
      </c>
      <c r="B9" s="120"/>
      <c r="C9" s="386"/>
      <c r="D9" s="386"/>
      <c r="E9" s="120"/>
      <c r="F9" s="120"/>
      <c r="G9" s="120"/>
      <c r="H9" s="120"/>
      <c r="I9" s="120"/>
      <c r="J9" s="201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2.75">
      <c r="A10" s="125"/>
      <c r="B10" s="125"/>
      <c r="C10" s="261"/>
      <c r="D10" s="125"/>
      <c r="E10" s="125"/>
      <c r="F10" s="125"/>
      <c r="G10" s="125"/>
      <c r="H10" s="125"/>
      <c r="I10" s="125"/>
      <c r="J10" s="20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9" ht="12.75" customHeight="1">
      <c r="A11" s="389" t="s">
        <v>468</v>
      </c>
      <c r="B11" s="390"/>
      <c r="C11" s="393" t="s">
        <v>469</v>
      </c>
      <c r="D11" s="395" t="s">
        <v>470</v>
      </c>
      <c r="E11" s="395" t="s">
        <v>471</v>
      </c>
      <c r="F11" s="387" t="s">
        <v>472</v>
      </c>
      <c r="G11" s="387" t="s">
        <v>473</v>
      </c>
      <c r="H11" s="387" t="s">
        <v>474</v>
      </c>
      <c r="I11" s="387" t="s">
        <v>475</v>
      </c>
    </row>
    <row r="12" spans="1:9" ht="12.75">
      <c r="A12" s="391"/>
      <c r="B12" s="392"/>
      <c r="C12" s="394"/>
      <c r="D12" s="396"/>
      <c r="E12" s="396"/>
      <c r="F12" s="388"/>
      <c r="G12" s="388"/>
      <c r="H12" s="388"/>
      <c r="I12" s="388"/>
    </row>
    <row r="13" spans="1:9" ht="12.75">
      <c r="A13" s="227"/>
      <c r="B13" s="228"/>
      <c r="C13" s="265"/>
      <c r="D13" s="227"/>
      <c r="E13" s="229"/>
      <c r="F13" s="229"/>
      <c r="G13" s="229"/>
      <c r="H13" s="229"/>
      <c r="I13" s="230"/>
    </row>
    <row r="14" spans="1:9" ht="12.75">
      <c r="A14" s="231"/>
      <c r="B14" s="228"/>
      <c r="C14" s="260" t="s">
        <v>476</v>
      </c>
      <c r="D14" s="227"/>
      <c r="E14" s="229"/>
      <c r="F14" s="229"/>
      <c r="G14" s="229"/>
      <c r="H14" s="229"/>
      <c r="I14" s="232"/>
    </row>
    <row r="15" spans="1:9" ht="12.75">
      <c r="A15" s="227"/>
      <c r="B15" s="228"/>
      <c r="C15" s="259"/>
      <c r="D15" s="227"/>
      <c r="E15" s="229"/>
      <c r="F15" s="229"/>
      <c r="G15" s="229"/>
      <c r="H15" s="229"/>
      <c r="I15" s="232"/>
    </row>
    <row r="16" spans="1:9" ht="12.75">
      <c r="A16" s="227" t="s">
        <v>31</v>
      </c>
      <c r="B16" s="228">
        <v>1</v>
      </c>
      <c r="C16" s="259" t="s">
        <v>477</v>
      </c>
      <c r="D16" s="227" t="s">
        <v>206</v>
      </c>
      <c r="E16" s="229">
        <v>20</v>
      </c>
      <c r="F16" s="233"/>
      <c r="G16" s="233">
        <f aca="true" t="shared" si="0" ref="G16:G32">F16*E16</f>
        <v>0</v>
      </c>
      <c r="H16" s="234"/>
      <c r="I16" s="233">
        <f aca="true" t="shared" si="1" ref="I16:I32">H16*E16</f>
        <v>0</v>
      </c>
    </row>
    <row r="17" spans="1:9" ht="12.75">
      <c r="A17" s="227" t="s">
        <v>31</v>
      </c>
      <c r="B17" s="228">
        <v>2</v>
      </c>
      <c r="C17" s="259" t="s">
        <v>478</v>
      </c>
      <c r="D17" s="227" t="s">
        <v>206</v>
      </c>
      <c r="E17" s="229">
        <v>3</v>
      </c>
      <c r="F17" s="233"/>
      <c r="G17" s="233">
        <f t="shared" si="0"/>
        <v>0</v>
      </c>
      <c r="H17" s="234"/>
      <c r="I17" s="233">
        <f t="shared" si="1"/>
        <v>0</v>
      </c>
    </row>
    <row r="18" spans="1:9" ht="12.75">
      <c r="A18" s="227" t="s">
        <v>31</v>
      </c>
      <c r="B18" s="228">
        <v>3</v>
      </c>
      <c r="C18" s="258" t="s">
        <v>479</v>
      </c>
      <c r="D18" s="227" t="s">
        <v>206</v>
      </c>
      <c r="E18" s="229">
        <v>19</v>
      </c>
      <c r="F18" s="233"/>
      <c r="G18" s="233">
        <f t="shared" si="0"/>
        <v>0</v>
      </c>
      <c r="H18" s="234"/>
      <c r="I18" s="233">
        <f t="shared" si="1"/>
        <v>0</v>
      </c>
    </row>
    <row r="19" spans="1:9" ht="12.75">
      <c r="A19" s="227" t="s">
        <v>31</v>
      </c>
      <c r="B19" s="228">
        <v>4</v>
      </c>
      <c r="C19" s="258" t="s">
        <v>480</v>
      </c>
      <c r="D19" s="227" t="s">
        <v>206</v>
      </c>
      <c r="E19" s="229">
        <v>43</v>
      </c>
      <c r="F19" s="233"/>
      <c r="G19" s="233">
        <f t="shared" si="0"/>
        <v>0</v>
      </c>
      <c r="H19" s="234"/>
      <c r="I19" s="233">
        <f t="shared" si="1"/>
        <v>0</v>
      </c>
    </row>
    <row r="20" spans="1:9" ht="12.75">
      <c r="A20" s="227" t="s">
        <v>31</v>
      </c>
      <c r="B20" s="228">
        <v>5</v>
      </c>
      <c r="C20" s="258" t="s">
        <v>481</v>
      </c>
      <c r="D20" s="227" t="s">
        <v>206</v>
      </c>
      <c r="E20" s="229">
        <v>32</v>
      </c>
      <c r="F20" s="233"/>
      <c r="G20" s="233">
        <f t="shared" si="0"/>
        <v>0</v>
      </c>
      <c r="H20" s="234"/>
      <c r="I20" s="233">
        <f t="shared" si="1"/>
        <v>0</v>
      </c>
    </row>
    <row r="21" spans="1:9" ht="12.75">
      <c r="A21" s="227" t="s">
        <v>31</v>
      </c>
      <c r="B21" s="228">
        <v>6</v>
      </c>
      <c r="C21" s="258" t="s">
        <v>482</v>
      </c>
      <c r="D21" s="227" t="s">
        <v>206</v>
      </c>
      <c r="E21" s="229">
        <v>7</v>
      </c>
      <c r="F21" s="233"/>
      <c r="G21" s="233">
        <f t="shared" si="0"/>
        <v>0</v>
      </c>
      <c r="H21" s="234"/>
      <c r="I21" s="233">
        <f t="shared" si="1"/>
        <v>0</v>
      </c>
    </row>
    <row r="22" spans="1:9" ht="12.75">
      <c r="A22" s="227" t="s">
        <v>31</v>
      </c>
      <c r="B22" s="228">
        <v>7</v>
      </c>
      <c r="C22" s="258" t="s">
        <v>576</v>
      </c>
      <c r="D22" s="227" t="s">
        <v>206</v>
      </c>
      <c r="E22" s="229">
        <v>5</v>
      </c>
      <c r="F22" s="233"/>
      <c r="G22" s="233">
        <f t="shared" si="0"/>
        <v>0</v>
      </c>
      <c r="H22" s="234"/>
      <c r="I22" s="233">
        <f t="shared" si="1"/>
        <v>0</v>
      </c>
    </row>
    <row r="23" spans="1:9" ht="12.75">
      <c r="A23" s="227" t="s">
        <v>31</v>
      </c>
      <c r="B23" s="228">
        <v>8</v>
      </c>
      <c r="C23" s="258" t="s">
        <v>483</v>
      </c>
      <c r="D23" s="227" t="s">
        <v>206</v>
      </c>
      <c r="E23" s="229">
        <v>26</v>
      </c>
      <c r="F23" s="233"/>
      <c r="G23" s="233">
        <f t="shared" si="0"/>
        <v>0</v>
      </c>
      <c r="H23" s="234"/>
      <c r="I23" s="233">
        <f t="shared" si="1"/>
        <v>0</v>
      </c>
    </row>
    <row r="24" spans="1:9" ht="12.75">
      <c r="A24" s="227" t="s">
        <v>31</v>
      </c>
      <c r="B24" s="228">
        <v>9</v>
      </c>
      <c r="C24" s="258" t="s">
        <v>484</v>
      </c>
      <c r="D24" s="227" t="s">
        <v>206</v>
      </c>
      <c r="E24" s="229">
        <v>286</v>
      </c>
      <c r="F24" s="233"/>
      <c r="G24" s="233">
        <f t="shared" si="0"/>
        <v>0</v>
      </c>
      <c r="H24" s="234"/>
      <c r="I24" s="233">
        <f t="shared" si="1"/>
        <v>0</v>
      </c>
    </row>
    <row r="25" spans="1:9" ht="12.75">
      <c r="A25" s="227" t="s">
        <v>31</v>
      </c>
      <c r="B25" s="228">
        <v>10</v>
      </c>
      <c r="C25" s="258" t="s">
        <v>485</v>
      </c>
      <c r="D25" s="227" t="s">
        <v>206</v>
      </c>
      <c r="E25" s="229">
        <v>5</v>
      </c>
      <c r="F25" s="233"/>
      <c r="G25" s="233">
        <f t="shared" si="0"/>
        <v>0</v>
      </c>
      <c r="H25" s="234"/>
      <c r="I25" s="233">
        <f t="shared" si="1"/>
        <v>0</v>
      </c>
    </row>
    <row r="26" spans="1:9" ht="12.75">
      <c r="A26" s="227" t="s">
        <v>31</v>
      </c>
      <c r="B26" s="228">
        <v>11</v>
      </c>
      <c r="C26" s="258" t="s">
        <v>486</v>
      </c>
      <c r="D26" s="227" t="s">
        <v>206</v>
      </c>
      <c r="E26" s="229">
        <v>30</v>
      </c>
      <c r="F26" s="233"/>
      <c r="G26" s="233">
        <f t="shared" si="0"/>
        <v>0</v>
      </c>
      <c r="H26" s="234"/>
      <c r="I26" s="233">
        <f t="shared" si="1"/>
        <v>0</v>
      </c>
    </row>
    <row r="27" spans="1:9" ht="12.75">
      <c r="A27" s="227" t="s">
        <v>31</v>
      </c>
      <c r="B27" s="228">
        <v>12</v>
      </c>
      <c r="C27" s="258" t="s">
        <v>487</v>
      </c>
      <c r="D27" s="227" t="s">
        <v>206</v>
      </c>
      <c r="E27" s="229">
        <v>1</v>
      </c>
      <c r="F27" s="233"/>
      <c r="G27" s="233">
        <f t="shared" si="0"/>
        <v>0</v>
      </c>
      <c r="H27" s="234"/>
      <c r="I27" s="233">
        <f t="shared" si="1"/>
        <v>0</v>
      </c>
    </row>
    <row r="28" spans="1:9" ht="12.75">
      <c r="A28" s="227" t="s">
        <v>31</v>
      </c>
      <c r="B28" s="228">
        <v>13</v>
      </c>
      <c r="C28" s="258" t="s">
        <v>488</v>
      </c>
      <c r="D28" s="227" t="s">
        <v>206</v>
      </c>
      <c r="E28" s="229">
        <v>8</v>
      </c>
      <c r="F28" s="233"/>
      <c r="G28" s="233">
        <f t="shared" si="0"/>
        <v>0</v>
      </c>
      <c r="H28" s="234"/>
      <c r="I28" s="233">
        <f t="shared" si="1"/>
        <v>0</v>
      </c>
    </row>
    <row r="29" spans="1:9" ht="12.75">
      <c r="A29" s="227" t="s">
        <v>31</v>
      </c>
      <c r="B29" s="228">
        <v>14</v>
      </c>
      <c r="C29" s="258" t="s">
        <v>489</v>
      </c>
      <c r="D29" s="227" t="s">
        <v>206</v>
      </c>
      <c r="E29" s="229">
        <v>2</v>
      </c>
      <c r="F29" s="233"/>
      <c r="G29" s="233">
        <f t="shared" si="0"/>
        <v>0</v>
      </c>
      <c r="H29" s="234"/>
      <c r="I29" s="233">
        <f t="shared" si="1"/>
        <v>0</v>
      </c>
    </row>
    <row r="30" spans="1:9" ht="12.75">
      <c r="A30" s="227" t="s">
        <v>31</v>
      </c>
      <c r="B30" s="228">
        <v>15</v>
      </c>
      <c r="C30" s="258" t="s">
        <v>209</v>
      </c>
      <c r="D30" s="227" t="s">
        <v>206</v>
      </c>
      <c r="E30" s="229">
        <v>18</v>
      </c>
      <c r="F30" s="233"/>
      <c r="G30" s="233">
        <f t="shared" si="0"/>
        <v>0</v>
      </c>
      <c r="H30" s="234"/>
      <c r="I30" s="233">
        <f t="shared" si="1"/>
        <v>0</v>
      </c>
    </row>
    <row r="31" spans="1:9" ht="12.75">
      <c r="A31" s="227" t="s">
        <v>31</v>
      </c>
      <c r="B31" s="228">
        <v>16</v>
      </c>
      <c r="C31" s="258" t="s">
        <v>210</v>
      </c>
      <c r="D31" s="227" t="s">
        <v>206</v>
      </c>
      <c r="E31" s="229">
        <v>18</v>
      </c>
      <c r="F31" s="233"/>
      <c r="G31" s="233">
        <f t="shared" si="0"/>
        <v>0</v>
      </c>
      <c r="H31" s="234"/>
      <c r="I31" s="233">
        <f t="shared" si="1"/>
        <v>0</v>
      </c>
    </row>
    <row r="32" spans="1:9" ht="12.75">
      <c r="A32" s="227" t="s">
        <v>31</v>
      </c>
      <c r="B32" s="228">
        <v>17</v>
      </c>
      <c r="C32" s="258" t="s">
        <v>490</v>
      </c>
      <c r="D32" s="227" t="s">
        <v>100</v>
      </c>
      <c r="E32" s="229">
        <v>1</v>
      </c>
      <c r="F32" s="233"/>
      <c r="G32" s="233">
        <f t="shared" si="0"/>
        <v>0</v>
      </c>
      <c r="H32" s="234"/>
      <c r="I32" s="233">
        <f t="shared" si="1"/>
        <v>0</v>
      </c>
    </row>
    <row r="33" spans="1:9" ht="12.75">
      <c r="A33" s="227"/>
      <c r="B33" s="228"/>
      <c r="C33" s="258" t="s">
        <v>491</v>
      </c>
      <c r="D33" s="227"/>
      <c r="E33" s="229"/>
      <c r="F33" s="229"/>
      <c r="G33" s="229"/>
      <c r="H33" s="229"/>
      <c r="I33" s="233"/>
    </row>
    <row r="34" spans="1:9" ht="12.75">
      <c r="A34" s="227"/>
      <c r="B34" s="228"/>
      <c r="C34" s="258"/>
      <c r="D34" s="227"/>
      <c r="E34" s="229"/>
      <c r="F34" s="229"/>
      <c r="G34" s="229"/>
      <c r="H34" s="229"/>
      <c r="I34" s="233"/>
    </row>
    <row r="35" spans="1:9" ht="12.75">
      <c r="A35" s="227"/>
      <c r="B35" s="228"/>
      <c r="C35" s="260" t="s">
        <v>492</v>
      </c>
      <c r="D35" s="235"/>
      <c r="E35" s="229"/>
      <c r="F35" s="229"/>
      <c r="G35" s="229"/>
      <c r="H35" s="229"/>
      <c r="I35" s="233"/>
    </row>
    <row r="36" spans="1:9" ht="12.75">
      <c r="A36" s="227" t="s">
        <v>33</v>
      </c>
      <c r="B36" s="228">
        <v>1</v>
      </c>
      <c r="C36" s="259" t="s">
        <v>493</v>
      </c>
      <c r="D36" s="235" t="s">
        <v>100</v>
      </c>
      <c r="E36" s="229">
        <v>1</v>
      </c>
      <c r="F36" s="234"/>
      <c r="G36" s="233">
        <f aca="true" t="shared" si="2" ref="G36:G52">F36*E36</f>
        <v>0</v>
      </c>
      <c r="H36" s="234"/>
      <c r="I36" s="233">
        <f aca="true" t="shared" si="3" ref="I36:I52">H36*E36</f>
        <v>0</v>
      </c>
    </row>
    <row r="37" spans="1:9" ht="12.75">
      <c r="A37" s="227" t="s">
        <v>33</v>
      </c>
      <c r="B37" s="228">
        <v>2</v>
      </c>
      <c r="C37" s="259" t="s">
        <v>494</v>
      </c>
      <c r="D37" s="235" t="s">
        <v>100</v>
      </c>
      <c r="E37" s="229">
        <v>1</v>
      </c>
      <c r="F37" s="234"/>
      <c r="G37" s="233">
        <f t="shared" si="2"/>
        <v>0</v>
      </c>
      <c r="H37" s="234"/>
      <c r="I37" s="233">
        <f t="shared" si="3"/>
        <v>0</v>
      </c>
    </row>
    <row r="38" spans="1:9" ht="12.75">
      <c r="A38" s="227" t="s">
        <v>33</v>
      </c>
      <c r="B38" s="228">
        <v>3</v>
      </c>
      <c r="C38" s="259" t="s">
        <v>495</v>
      </c>
      <c r="D38" s="235" t="s">
        <v>100</v>
      </c>
      <c r="E38" s="229">
        <v>1</v>
      </c>
      <c r="F38" s="234"/>
      <c r="G38" s="233">
        <f t="shared" si="2"/>
        <v>0</v>
      </c>
      <c r="H38" s="234"/>
      <c r="I38" s="233">
        <f t="shared" si="3"/>
        <v>0</v>
      </c>
    </row>
    <row r="39" spans="1:9" ht="12.75">
      <c r="A39" s="227" t="s">
        <v>33</v>
      </c>
      <c r="B39" s="228">
        <v>4</v>
      </c>
      <c r="C39" s="259" t="s">
        <v>496</v>
      </c>
      <c r="D39" s="235" t="s">
        <v>100</v>
      </c>
      <c r="E39" s="229">
        <v>1</v>
      </c>
      <c r="F39" s="234"/>
      <c r="G39" s="233">
        <f t="shared" si="2"/>
        <v>0</v>
      </c>
      <c r="H39" s="234"/>
      <c r="I39" s="233">
        <f t="shared" si="3"/>
        <v>0</v>
      </c>
    </row>
    <row r="40" spans="1:9" ht="12.75">
      <c r="A40" s="227" t="s">
        <v>33</v>
      </c>
      <c r="B40" s="228">
        <v>5</v>
      </c>
      <c r="C40" s="259" t="s">
        <v>497</v>
      </c>
      <c r="D40" s="235" t="s">
        <v>206</v>
      </c>
      <c r="E40" s="229">
        <v>200</v>
      </c>
      <c r="F40" s="234"/>
      <c r="G40" s="233">
        <f t="shared" si="2"/>
        <v>0</v>
      </c>
      <c r="H40" s="234"/>
      <c r="I40" s="233">
        <f t="shared" si="3"/>
        <v>0</v>
      </c>
    </row>
    <row r="41" spans="1:9" ht="14.25">
      <c r="A41" s="227" t="s">
        <v>33</v>
      </c>
      <c r="B41" s="228">
        <v>6</v>
      </c>
      <c r="C41" s="259" t="s">
        <v>577</v>
      </c>
      <c r="D41" s="235" t="s">
        <v>206</v>
      </c>
      <c r="E41" s="229">
        <v>1</v>
      </c>
      <c r="F41" s="234"/>
      <c r="G41" s="233">
        <f t="shared" si="2"/>
        <v>0</v>
      </c>
      <c r="H41" s="234"/>
      <c r="I41" s="233">
        <f t="shared" si="3"/>
        <v>0</v>
      </c>
    </row>
    <row r="42" spans="1:9" ht="12.75">
      <c r="A42" s="227" t="s">
        <v>33</v>
      </c>
      <c r="B42" s="228">
        <v>7</v>
      </c>
      <c r="C42" s="259" t="s">
        <v>498</v>
      </c>
      <c r="D42" s="235" t="s">
        <v>100</v>
      </c>
      <c r="E42" s="229">
        <v>1</v>
      </c>
      <c r="F42" s="234"/>
      <c r="G42" s="233">
        <f t="shared" si="2"/>
        <v>0</v>
      </c>
      <c r="H42" s="234"/>
      <c r="I42" s="233">
        <f t="shared" si="3"/>
        <v>0</v>
      </c>
    </row>
    <row r="43" spans="1:9" ht="12.75">
      <c r="A43" s="227" t="s">
        <v>33</v>
      </c>
      <c r="B43" s="228">
        <v>8</v>
      </c>
      <c r="C43" s="259" t="s">
        <v>499</v>
      </c>
      <c r="D43" s="235" t="s">
        <v>100</v>
      </c>
      <c r="E43" s="229">
        <v>1</v>
      </c>
      <c r="F43" s="234"/>
      <c r="G43" s="233">
        <f t="shared" si="2"/>
        <v>0</v>
      </c>
      <c r="H43" s="234"/>
      <c r="I43" s="233">
        <f t="shared" si="3"/>
        <v>0</v>
      </c>
    </row>
    <row r="44" spans="1:9" ht="12.75">
      <c r="A44" s="227" t="s">
        <v>33</v>
      </c>
      <c r="B44" s="228">
        <v>9</v>
      </c>
      <c r="C44" s="258" t="s">
        <v>500</v>
      </c>
      <c r="D44" s="235" t="s">
        <v>95</v>
      </c>
      <c r="E44" s="229">
        <v>45</v>
      </c>
      <c r="F44" s="234"/>
      <c r="G44" s="233">
        <f t="shared" si="2"/>
        <v>0</v>
      </c>
      <c r="H44" s="234"/>
      <c r="I44" s="233">
        <f t="shared" si="3"/>
        <v>0</v>
      </c>
    </row>
    <row r="45" spans="1:9" ht="12.75">
      <c r="A45" s="227" t="s">
        <v>33</v>
      </c>
      <c r="B45" s="228">
        <v>10</v>
      </c>
      <c r="C45" s="258" t="s">
        <v>501</v>
      </c>
      <c r="D45" s="235" t="s">
        <v>95</v>
      </c>
      <c r="E45" s="229">
        <v>20</v>
      </c>
      <c r="F45" s="234"/>
      <c r="G45" s="233">
        <f t="shared" si="2"/>
        <v>0</v>
      </c>
      <c r="H45" s="234"/>
      <c r="I45" s="233">
        <f t="shared" si="3"/>
        <v>0</v>
      </c>
    </row>
    <row r="46" spans="1:9" ht="12.75">
      <c r="A46" s="227" t="s">
        <v>33</v>
      </c>
      <c r="B46" s="228">
        <v>11</v>
      </c>
      <c r="C46" s="258" t="s">
        <v>502</v>
      </c>
      <c r="D46" s="235" t="s">
        <v>95</v>
      </c>
      <c r="E46" s="229">
        <v>650</v>
      </c>
      <c r="F46" s="234"/>
      <c r="G46" s="233">
        <f t="shared" si="2"/>
        <v>0</v>
      </c>
      <c r="H46" s="234"/>
      <c r="I46" s="233">
        <f t="shared" si="3"/>
        <v>0</v>
      </c>
    </row>
    <row r="47" spans="1:9" ht="12.75">
      <c r="A47" s="227" t="s">
        <v>33</v>
      </c>
      <c r="B47" s="228">
        <v>12</v>
      </c>
      <c r="C47" s="258" t="s">
        <v>503</v>
      </c>
      <c r="D47" s="235" t="s">
        <v>95</v>
      </c>
      <c r="E47" s="229">
        <v>350</v>
      </c>
      <c r="F47" s="234"/>
      <c r="G47" s="233">
        <f t="shared" si="2"/>
        <v>0</v>
      </c>
      <c r="H47" s="234"/>
      <c r="I47" s="233">
        <f t="shared" si="3"/>
        <v>0</v>
      </c>
    </row>
    <row r="48" spans="1:9" ht="12.75">
      <c r="A48" s="227" t="s">
        <v>33</v>
      </c>
      <c r="B48" s="228">
        <v>13</v>
      </c>
      <c r="C48" s="258" t="s">
        <v>504</v>
      </c>
      <c r="D48" s="235" t="s">
        <v>100</v>
      </c>
      <c r="E48" s="229">
        <v>1</v>
      </c>
      <c r="F48" s="234"/>
      <c r="G48" s="233">
        <f t="shared" si="2"/>
        <v>0</v>
      </c>
      <c r="H48" s="234"/>
      <c r="I48" s="233">
        <f t="shared" si="3"/>
        <v>0</v>
      </c>
    </row>
    <row r="49" spans="1:9" ht="12.75">
      <c r="A49" s="227" t="s">
        <v>33</v>
      </c>
      <c r="B49" s="228">
        <v>14</v>
      </c>
      <c r="C49" s="258" t="s">
        <v>505</v>
      </c>
      <c r="D49" s="235" t="s">
        <v>95</v>
      </c>
      <c r="E49" s="229">
        <v>180</v>
      </c>
      <c r="F49" s="234"/>
      <c r="G49" s="233">
        <f t="shared" si="2"/>
        <v>0</v>
      </c>
      <c r="H49" s="234"/>
      <c r="I49" s="233">
        <f t="shared" si="3"/>
        <v>0</v>
      </c>
    </row>
    <row r="50" spans="1:9" ht="12.75">
      <c r="A50" s="227" t="s">
        <v>33</v>
      </c>
      <c r="B50" s="228">
        <v>15</v>
      </c>
      <c r="C50" s="258" t="s">
        <v>506</v>
      </c>
      <c r="D50" s="235" t="s">
        <v>95</v>
      </c>
      <c r="E50" s="229">
        <v>80</v>
      </c>
      <c r="F50" s="234"/>
      <c r="G50" s="233">
        <f t="shared" si="2"/>
        <v>0</v>
      </c>
      <c r="H50" s="234"/>
      <c r="I50" s="233">
        <f t="shared" si="3"/>
        <v>0</v>
      </c>
    </row>
    <row r="51" spans="1:9" ht="12.75">
      <c r="A51" s="227" t="s">
        <v>33</v>
      </c>
      <c r="B51" s="228">
        <v>16</v>
      </c>
      <c r="C51" s="258" t="s">
        <v>507</v>
      </c>
      <c r="D51" s="235" t="s">
        <v>206</v>
      </c>
      <c r="E51" s="229">
        <v>11</v>
      </c>
      <c r="F51" s="234"/>
      <c r="G51" s="233">
        <f t="shared" si="2"/>
        <v>0</v>
      </c>
      <c r="H51" s="234"/>
      <c r="I51" s="233">
        <f t="shared" si="3"/>
        <v>0</v>
      </c>
    </row>
    <row r="52" spans="1:9" ht="12.75">
      <c r="A52" s="227" t="s">
        <v>33</v>
      </c>
      <c r="B52" s="228">
        <v>17</v>
      </c>
      <c r="C52" s="258" t="s">
        <v>508</v>
      </c>
      <c r="D52" s="235" t="s">
        <v>206</v>
      </c>
      <c r="E52" s="229">
        <v>9</v>
      </c>
      <c r="F52" s="234"/>
      <c r="G52" s="233">
        <f t="shared" si="2"/>
        <v>0</v>
      </c>
      <c r="H52" s="234"/>
      <c r="I52" s="233">
        <f t="shared" si="3"/>
        <v>0</v>
      </c>
    </row>
    <row r="53" spans="1:9" ht="12.75">
      <c r="A53" s="227"/>
      <c r="B53" s="228"/>
      <c r="C53" s="258"/>
      <c r="D53" s="235"/>
      <c r="E53" s="229"/>
      <c r="F53" s="229"/>
      <c r="G53" s="229"/>
      <c r="H53" s="229"/>
      <c r="I53" s="233"/>
    </row>
    <row r="54" spans="1:9" ht="12.75">
      <c r="A54" s="227"/>
      <c r="B54" s="228"/>
      <c r="C54" s="260" t="s">
        <v>509</v>
      </c>
      <c r="D54" s="227"/>
      <c r="E54" s="229"/>
      <c r="F54" s="229"/>
      <c r="G54" s="229"/>
      <c r="H54" s="229"/>
      <c r="I54" s="233"/>
    </row>
    <row r="55" spans="1:9" ht="12.75">
      <c r="A55" s="227" t="s">
        <v>510</v>
      </c>
      <c r="B55" s="228">
        <v>1</v>
      </c>
      <c r="C55" s="258" t="s">
        <v>511</v>
      </c>
      <c r="D55" s="227" t="s">
        <v>95</v>
      </c>
      <c r="E55" s="229">
        <v>450</v>
      </c>
      <c r="F55" s="234"/>
      <c r="G55" s="233">
        <f aca="true" t="shared" si="4" ref="G55:G67">F55*E55</f>
        <v>0</v>
      </c>
      <c r="H55" s="234"/>
      <c r="I55" s="233">
        <f aca="true" t="shared" si="5" ref="I55:I67">H55*E55</f>
        <v>0</v>
      </c>
    </row>
    <row r="56" spans="1:9" ht="12.75">
      <c r="A56" s="227" t="s">
        <v>510</v>
      </c>
      <c r="B56" s="228">
        <v>4</v>
      </c>
      <c r="C56" s="259" t="s">
        <v>512</v>
      </c>
      <c r="D56" s="227" t="s">
        <v>95</v>
      </c>
      <c r="E56" s="229">
        <v>3750</v>
      </c>
      <c r="F56" s="234"/>
      <c r="G56" s="233">
        <f t="shared" si="4"/>
        <v>0</v>
      </c>
      <c r="H56" s="234"/>
      <c r="I56" s="233">
        <f t="shared" si="5"/>
        <v>0</v>
      </c>
    </row>
    <row r="57" spans="1:9" ht="12.75">
      <c r="A57" s="227" t="s">
        <v>510</v>
      </c>
      <c r="B57" s="228">
        <v>5</v>
      </c>
      <c r="C57" s="258" t="s">
        <v>513</v>
      </c>
      <c r="D57" s="227" t="s">
        <v>95</v>
      </c>
      <c r="E57" s="229">
        <v>65</v>
      </c>
      <c r="F57" s="234"/>
      <c r="G57" s="233">
        <f t="shared" si="4"/>
        <v>0</v>
      </c>
      <c r="H57" s="234"/>
      <c r="I57" s="233">
        <f t="shared" si="5"/>
        <v>0</v>
      </c>
    </row>
    <row r="58" spans="1:9" ht="12.75">
      <c r="A58" s="227" t="s">
        <v>510</v>
      </c>
      <c r="B58" s="228">
        <v>6</v>
      </c>
      <c r="C58" s="258" t="s">
        <v>514</v>
      </c>
      <c r="D58" s="227" t="s">
        <v>95</v>
      </c>
      <c r="E58" s="229">
        <v>250</v>
      </c>
      <c r="F58" s="234"/>
      <c r="G58" s="233">
        <f t="shared" si="4"/>
        <v>0</v>
      </c>
      <c r="H58" s="234"/>
      <c r="I58" s="233">
        <f t="shared" si="5"/>
        <v>0</v>
      </c>
    </row>
    <row r="59" spans="1:9" ht="12.75">
      <c r="A59" s="227" t="s">
        <v>510</v>
      </c>
      <c r="B59" s="228">
        <v>7</v>
      </c>
      <c r="C59" s="258" t="s">
        <v>515</v>
      </c>
      <c r="D59" s="227" t="s">
        <v>95</v>
      </c>
      <c r="E59" s="229">
        <v>550</v>
      </c>
      <c r="F59" s="234"/>
      <c r="G59" s="233">
        <f t="shared" si="4"/>
        <v>0</v>
      </c>
      <c r="H59" s="234"/>
      <c r="I59" s="233">
        <f t="shared" si="5"/>
        <v>0</v>
      </c>
    </row>
    <row r="60" spans="1:9" ht="12.75">
      <c r="A60" s="227" t="s">
        <v>510</v>
      </c>
      <c r="B60" s="228">
        <v>8</v>
      </c>
      <c r="C60" s="258" t="s">
        <v>516</v>
      </c>
      <c r="D60" s="227" t="s">
        <v>95</v>
      </c>
      <c r="E60" s="229">
        <v>600</v>
      </c>
      <c r="F60" s="234"/>
      <c r="G60" s="233">
        <f t="shared" si="4"/>
        <v>0</v>
      </c>
      <c r="H60" s="234"/>
      <c r="I60" s="233">
        <f t="shared" si="5"/>
        <v>0</v>
      </c>
    </row>
    <row r="61" spans="1:9" ht="12.75">
      <c r="A61" s="227" t="s">
        <v>510</v>
      </c>
      <c r="B61" s="228">
        <v>9</v>
      </c>
      <c r="C61" s="258" t="s">
        <v>517</v>
      </c>
      <c r="D61" s="227" t="s">
        <v>95</v>
      </c>
      <c r="E61" s="229">
        <v>420</v>
      </c>
      <c r="F61" s="234"/>
      <c r="G61" s="233">
        <f t="shared" si="4"/>
        <v>0</v>
      </c>
      <c r="H61" s="234"/>
      <c r="I61" s="233">
        <f t="shared" si="5"/>
        <v>0</v>
      </c>
    </row>
    <row r="62" spans="1:9" ht="12.75">
      <c r="A62" s="227" t="s">
        <v>510</v>
      </c>
      <c r="B62" s="228">
        <v>10</v>
      </c>
      <c r="C62" s="259" t="s">
        <v>518</v>
      </c>
      <c r="D62" s="227" t="s">
        <v>95</v>
      </c>
      <c r="E62" s="229">
        <v>650</v>
      </c>
      <c r="F62" s="234"/>
      <c r="G62" s="233">
        <f t="shared" si="4"/>
        <v>0</v>
      </c>
      <c r="H62" s="234"/>
      <c r="I62" s="233">
        <f t="shared" si="5"/>
        <v>0</v>
      </c>
    </row>
    <row r="63" spans="1:9" ht="12.75">
      <c r="A63" s="227" t="s">
        <v>510</v>
      </c>
      <c r="B63" s="228">
        <v>11</v>
      </c>
      <c r="C63" s="258" t="s">
        <v>519</v>
      </c>
      <c r="D63" s="227" t="s">
        <v>95</v>
      </c>
      <c r="E63" s="229">
        <v>850</v>
      </c>
      <c r="F63" s="234"/>
      <c r="G63" s="233">
        <f t="shared" si="4"/>
        <v>0</v>
      </c>
      <c r="H63" s="234"/>
      <c r="I63" s="233">
        <f t="shared" si="5"/>
        <v>0</v>
      </c>
    </row>
    <row r="64" spans="1:9" ht="12.75">
      <c r="A64" s="227" t="s">
        <v>510</v>
      </c>
      <c r="B64" s="228">
        <v>12</v>
      </c>
      <c r="C64" s="258" t="s">
        <v>520</v>
      </c>
      <c r="D64" s="227" t="s">
        <v>95</v>
      </c>
      <c r="E64" s="229">
        <v>550</v>
      </c>
      <c r="F64" s="234"/>
      <c r="G64" s="233">
        <f t="shared" si="4"/>
        <v>0</v>
      </c>
      <c r="H64" s="234"/>
      <c r="I64" s="233">
        <f t="shared" si="5"/>
        <v>0</v>
      </c>
    </row>
    <row r="65" spans="1:9" ht="12.75">
      <c r="A65" s="227" t="s">
        <v>510</v>
      </c>
      <c r="B65" s="228">
        <v>13</v>
      </c>
      <c r="C65" s="258" t="s">
        <v>521</v>
      </c>
      <c r="D65" s="227" t="s">
        <v>95</v>
      </c>
      <c r="E65" s="229">
        <v>65</v>
      </c>
      <c r="F65" s="234"/>
      <c r="G65" s="233">
        <f t="shared" si="4"/>
        <v>0</v>
      </c>
      <c r="H65" s="234"/>
      <c r="I65" s="233">
        <f t="shared" si="5"/>
        <v>0</v>
      </c>
    </row>
    <row r="66" spans="1:9" ht="12.75">
      <c r="A66" s="227" t="s">
        <v>510</v>
      </c>
      <c r="B66" s="228">
        <v>14</v>
      </c>
      <c r="C66" s="258" t="s">
        <v>207</v>
      </c>
      <c r="D66" s="227" t="s">
        <v>95</v>
      </c>
      <c r="E66" s="229">
        <v>1750</v>
      </c>
      <c r="F66" s="234"/>
      <c r="G66" s="233">
        <f t="shared" si="4"/>
        <v>0</v>
      </c>
      <c r="H66" s="234"/>
      <c r="I66" s="233">
        <f t="shared" si="5"/>
        <v>0</v>
      </c>
    </row>
    <row r="67" spans="1:9" ht="12.75">
      <c r="A67" s="227" t="s">
        <v>510</v>
      </c>
      <c r="B67" s="228">
        <v>15</v>
      </c>
      <c r="C67" s="258" t="s">
        <v>208</v>
      </c>
      <c r="D67" s="227" t="s">
        <v>95</v>
      </c>
      <c r="E67" s="229">
        <v>1750</v>
      </c>
      <c r="F67" s="234"/>
      <c r="G67" s="233">
        <f t="shared" si="4"/>
        <v>0</v>
      </c>
      <c r="H67" s="234"/>
      <c r="I67" s="233">
        <f t="shared" si="5"/>
        <v>0</v>
      </c>
    </row>
    <row r="68" spans="1:9" ht="12.75">
      <c r="A68" s="227"/>
      <c r="B68" s="228"/>
      <c r="C68" s="258"/>
      <c r="D68" s="227"/>
      <c r="E68" s="229"/>
      <c r="F68" s="234"/>
      <c r="G68" s="233"/>
      <c r="H68" s="234"/>
      <c r="I68" s="233"/>
    </row>
    <row r="69" spans="1:9" ht="12.75">
      <c r="A69" s="227"/>
      <c r="B69" s="228"/>
      <c r="C69" s="258"/>
      <c r="D69" s="227"/>
      <c r="E69" s="229"/>
      <c r="F69" s="234"/>
      <c r="G69" s="233"/>
      <c r="H69" s="234"/>
      <c r="I69" s="233"/>
    </row>
    <row r="70" spans="1:9" ht="12.75">
      <c r="A70" s="227"/>
      <c r="B70" s="228"/>
      <c r="C70" s="260" t="s">
        <v>522</v>
      </c>
      <c r="D70" s="227"/>
      <c r="E70" s="229"/>
      <c r="F70" s="229"/>
      <c r="G70" s="229"/>
      <c r="H70" s="229"/>
      <c r="I70" s="233"/>
    </row>
    <row r="71" spans="1:9" ht="12.75">
      <c r="A71" s="227"/>
      <c r="B71" s="228"/>
      <c r="C71" s="260"/>
      <c r="D71" s="227"/>
      <c r="E71" s="229"/>
      <c r="F71" s="229"/>
      <c r="G71" s="229"/>
      <c r="H71" s="229"/>
      <c r="I71" s="233"/>
    </row>
    <row r="72" spans="1:9" ht="12.75">
      <c r="A72" s="227" t="s">
        <v>523</v>
      </c>
      <c r="B72" s="228">
        <v>1</v>
      </c>
      <c r="C72" s="258" t="s">
        <v>524</v>
      </c>
      <c r="D72" s="227" t="s">
        <v>206</v>
      </c>
      <c r="E72" s="229">
        <v>1</v>
      </c>
      <c r="F72" s="234"/>
      <c r="G72" s="233">
        <f>F72*E72</f>
        <v>0</v>
      </c>
      <c r="H72" s="234"/>
      <c r="I72" s="233">
        <f>H72*E72</f>
        <v>0</v>
      </c>
    </row>
    <row r="73" spans="1:9" ht="12.75">
      <c r="A73" s="227" t="s">
        <v>523</v>
      </c>
      <c r="B73" s="228">
        <v>2</v>
      </c>
      <c r="C73" s="258" t="s">
        <v>525</v>
      </c>
      <c r="D73" s="227" t="s">
        <v>206</v>
      </c>
      <c r="E73" s="229">
        <v>1</v>
      </c>
      <c r="F73" s="234"/>
      <c r="G73" s="233">
        <f>F73*E73</f>
        <v>0</v>
      </c>
      <c r="H73" s="234"/>
      <c r="I73" s="233">
        <f>H73*E73</f>
        <v>0</v>
      </c>
    </row>
    <row r="74" spans="1:9" ht="12.75">
      <c r="A74" s="227" t="s">
        <v>523</v>
      </c>
      <c r="B74" s="228">
        <v>3</v>
      </c>
      <c r="C74" s="258" t="s">
        <v>526</v>
      </c>
      <c r="D74" s="227" t="s">
        <v>206</v>
      </c>
      <c r="E74" s="229">
        <v>1</v>
      </c>
      <c r="F74" s="234"/>
      <c r="G74" s="233">
        <f>F74*E74</f>
        <v>0</v>
      </c>
      <c r="H74" s="234"/>
      <c r="I74" s="233">
        <f>H74*E74</f>
        <v>0</v>
      </c>
    </row>
    <row r="75" spans="1:9" ht="12.75">
      <c r="A75" s="227"/>
      <c r="B75" s="228"/>
      <c r="C75" s="258"/>
      <c r="D75" s="227"/>
      <c r="E75" s="229"/>
      <c r="F75" s="229"/>
      <c r="G75" s="229"/>
      <c r="H75" s="229"/>
      <c r="I75" s="233"/>
    </row>
    <row r="76" spans="1:9" ht="12.75">
      <c r="A76" s="227"/>
      <c r="B76" s="228"/>
      <c r="C76" s="260" t="s">
        <v>527</v>
      </c>
      <c r="D76" s="227"/>
      <c r="E76" s="229"/>
      <c r="F76" s="229"/>
      <c r="G76" s="229"/>
      <c r="H76" s="229"/>
      <c r="I76" s="233"/>
    </row>
    <row r="77" spans="1:9" ht="12.75">
      <c r="A77" s="227"/>
      <c r="B77" s="228"/>
      <c r="C77" s="266"/>
      <c r="D77" s="227"/>
      <c r="E77" s="229"/>
      <c r="F77" s="229"/>
      <c r="G77" s="229"/>
      <c r="H77" s="229"/>
      <c r="I77" s="233"/>
    </row>
    <row r="78" spans="1:9" ht="12.75">
      <c r="A78" s="227" t="s">
        <v>528</v>
      </c>
      <c r="B78" s="228">
        <v>1</v>
      </c>
      <c r="C78" s="258" t="s">
        <v>529</v>
      </c>
      <c r="D78" s="227" t="s">
        <v>206</v>
      </c>
      <c r="E78" s="229">
        <v>165</v>
      </c>
      <c r="F78" s="234"/>
      <c r="G78" s="233">
        <f>F78*E78</f>
        <v>0</v>
      </c>
      <c r="H78" s="234"/>
      <c r="I78" s="233">
        <f>H78*E78</f>
        <v>0</v>
      </c>
    </row>
    <row r="79" spans="1:9" ht="12.75">
      <c r="A79" s="227"/>
      <c r="B79" s="228"/>
      <c r="C79" s="258"/>
      <c r="D79" s="227"/>
      <c r="E79" s="229"/>
      <c r="F79" s="229"/>
      <c r="G79" s="229"/>
      <c r="H79" s="229"/>
      <c r="I79" s="233"/>
    </row>
    <row r="80" spans="1:9" ht="12.75">
      <c r="A80" s="227"/>
      <c r="B80" s="228"/>
      <c r="C80" s="260" t="s">
        <v>530</v>
      </c>
      <c r="D80" s="227"/>
      <c r="E80" s="229"/>
      <c r="F80" s="229"/>
      <c r="G80" s="229"/>
      <c r="H80" s="229"/>
      <c r="I80" s="233"/>
    </row>
    <row r="81" spans="1:9" ht="12.75">
      <c r="A81" s="227" t="s">
        <v>531</v>
      </c>
      <c r="B81" s="228">
        <v>1</v>
      </c>
      <c r="C81" s="258" t="s">
        <v>532</v>
      </c>
      <c r="D81" s="227" t="s">
        <v>95</v>
      </c>
      <c r="E81" s="229">
        <v>115</v>
      </c>
      <c r="F81" s="234"/>
      <c r="G81" s="233">
        <f aca="true" t="shared" si="6" ref="G81:G88">F81*E81</f>
        <v>0</v>
      </c>
      <c r="H81" s="234"/>
      <c r="I81" s="233">
        <f aca="true" t="shared" si="7" ref="I81:I88">H81*E81</f>
        <v>0</v>
      </c>
    </row>
    <row r="82" spans="1:9" ht="12.75">
      <c r="A82" s="227" t="s">
        <v>531</v>
      </c>
      <c r="B82" s="228">
        <v>2</v>
      </c>
      <c r="C82" s="258" t="s">
        <v>533</v>
      </c>
      <c r="D82" s="227" t="s">
        <v>206</v>
      </c>
      <c r="E82" s="229">
        <v>20</v>
      </c>
      <c r="F82" s="234"/>
      <c r="G82" s="233">
        <f t="shared" si="6"/>
        <v>0</v>
      </c>
      <c r="H82" s="234"/>
      <c r="I82" s="233">
        <f t="shared" si="7"/>
        <v>0</v>
      </c>
    </row>
    <row r="83" spans="1:9" ht="12.75">
      <c r="A83" s="227" t="s">
        <v>531</v>
      </c>
      <c r="B83" s="228">
        <v>3</v>
      </c>
      <c r="C83" s="258" t="s">
        <v>534</v>
      </c>
      <c r="D83" s="227" t="s">
        <v>206</v>
      </c>
      <c r="E83" s="229">
        <v>10</v>
      </c>
      <c r="F83" s="234"/>
      <c r="G83" s="233">
        <f t="shared" si="6"/>
        <v>0</v>
      </c>
      <c r="H83" s="234"/>
      <c r="I83" s="233">
        <f t="shared" si="7"/>
        <v>0</v>
      </c>
    </row>
    <row r="84" spans="1:9" ht="12.75">
      <c r="A84" s="227" t="s">
        <v>531</v>
      </c>
      <c r="B84" s="228">
        <v>4</v>
      </c>
      <c r="C84" s="258" t="s">
        <v>535</v>
      </c>
      <c r="D84" s="227" t="s">
        <v>206</v>
      </c>
      <c r="E84" s="229">
        <v>0</v>
      </c>
      <c r="F84" s="234"/>
      <c r="G84" s="233">
        <f t="shared" si="6"/>
        <v>0</v>
      </c>
      <c r="H84" s="234"/>
      <c r="I84" s="233">
        <f t="shared" si="7"/>
        <v>0</v>
      </c>
    </row>
    <row r="85" spans="1:9" ht="12.75">
      <c r="A85" s="227" t="s">
        <v>531</v>
      </c>
      <c r="B85" s="228">
        <v>5</v>
      </c>
      <c r="C85" s="267" t="s">
        <v>536</v>
      </c>
      <c r="D85" s="227" t="s">
        <v>100</v>
      </c>
      <c r="E85" s="229">
        <v>1</v>
      </c>
      <c r="F85" s="236"/>
      <c r="G85" s="233">
        <f t="shared" si="6"/>
        <v>0</v>
      </c>
      <c r="H85" s="236"/>
      <c r="I85" s="233">
        <f t="shared" si="7"/>
        <v>0</v>
      </c>
    </row>
    <row r="86" spans="1:9" ht="12.75">
      <c r="A86" s="227" t="s">
        <v>531</v>
      </c>
      <c r="B86" s="228">
        <v>6</v>
      </c>
      <c r="C86" s="267" t="s">
        <v>537</v>
      </c>
      <c r="D86" s="227" t="s">
        <v>100</v>
      </c>
      <c r="E86" s="229">
        <v>1</v>
      </c>
      <c r="F86" s="236"/>
      <c r="G86" s="233">
        <f t="shared" si="6"/>
        <v>0</v>
      </c>
      <c r="H86" s="236"/>
      <c r="I86" s="233">
        <f t="shared" si="7"/>
        <v>0</v>
      </c>
    </row>
    <row r="87" spans="1:9" ht="12.75">
      <c r="A87" s="227" t="s">
        <v>531</v>
      </c>
      <c r="B87" s="228">
        <v>7</v>
      </c>
      <c r="C87" s="267" t="s">
        <v>538</v>
      </c>
      <c r="D87" s="227" t="s">
        <v>100</v>
      </c>
      <c r="E87" s="229">
        <v>1</v>
      </c>
      <c r="F87" s="236"/>
      <c r="G87" s="233">
        <f t="shared" si="6"/>
        <v>0</v>
      </c>
      <c r="H87" s="236"/>
      <c r="I87" s="233">
        <f t="shared" si="7"/>
        <v>0</v>
      </c>
    </row>
    <row r="88" spans="1:9" ht="12.75">
      <c r="A88" s="227" t="s">
        <v>531</v>
      </c>
      <c r="B88" s="228">
        <v>8</v>
      </c>
      <c r="C88" s="267" t="s">
        <v>539</v>
      </c>
      <c r="D88" s="227" t="s">
        <v>100</v>
      </c>
      <c r="E88" s="229">
        <v>1</v>
      </c>
      <c r="F88" s="236"/>
      <c r="G88" s="233">
        <f t="shared" si="6"/>
        <v>0</v>
      </c>
      <c r="H88" s="236"/>
      <c r="I88" s="233">
        <f t="shared" si="7"/>
        <v>0</v>
      </c>
    </row>
    <row r="89" spans="1:9" ht="12.75">
      <c r="A89" s="227"/>
      <c r="B89" s="228"/>
      <c r="C89" s="258"/>
      <c r="D89" s="227"/>
      <c r="E89" s="229"/>
      <c r="F89" s="229"/>
      <c r="G89" s="229"/>
      <c r="H89" s="229"/>
      <c r="I89" s="233"/>
    </row>
    <row r="90" spans="1:9" ht="12.75">
      <c r="A90" s="227"/>
      <c r="B90" s="228"/>
      <c r="C90" s="260" t="s">
        <v>540</v>
      </c>
      <c r="D90" s="227"/>
      <c r="E90" s="229"/>
      <c r="F90" s="229"/>
      <c r="G90" s="229"/>
      <c r="H90" s="229"/>
      <c r="I90" s="233"/>
    </row>
    <row r="91" spans="1:9" ht="12.75">
      <c r="A91" s="227" t="s">
        <v>58</v>
      </c>
      <c r="B91" s="228">
        <v>1</v>
      </c>
      <c r="C91" s="258" t="s">
        <v>541</v>
      </c>
      <c r="D91" s="235" t="s">
        <v>95</v>
      </c>
      <c r="E91" s="229">
        <v>145</v>
      </c>
      <c r="F91" s="234"/>
      <c r="G91" s="233">
        <f aca="true" t="shared" si="8" ref="G91:G103">F91*E91</f>
        <v>0</v>
      </c>
      <c r="H91" s="234"/>
      <c r="I91" s="233">
        <f aca="true" t="shared" si="9" ref="I91:I103">H91*E91</f>
        <v>0</v>
      </c>
    </row>
    <row r="92" spans="1:9" ht="12.75">
      <c r="A92" s="227" t="s">
        <v>58</v>
      </c>
      <c r="B92" s="228">
        <v>2</v>
      </c>
      <c r="C92" s="259" t="s">
        <v>542</v>
      </c>
      <c r="D92" s="235" t="s">
        <v>206</v>
      </c>
      <c r="E92" s="229">
        <v>2</v>
      </c>
      <c r="F92" s="234"/>
      <c r="G92" s="233">
        <f t="shared" si="8"/>
        <v>0</v>
      </c>
      <c r="H92" s="234"/>
      <c r="I92" s="233">
        <f t="shared" si="9"/>
        <v>0</v>
      </c>
    </row>
    <row r="93" spans="1:9" ht="12.75">
      <c r="A93" s="227" t="s">
        <v>58</v>
      </c>
      <c r="B93" s="228">
        <v>3</v>
      </c>
      <c r="C93" s="258" t="s">
        <v>543</v>
      </c>
      <c r="D93" s="235" t="s">
        <v>206</v>
      </c>
      <c r="E93" s="229">
        <v>26</v>
      </c>
      <c r="F93" s="234"/>
      <c r="G93" s="233">
        <f t="shared" si="8"/>
        <v>0</v>
      </c>
      <c r="H93" s="234"/>
      <c r="I93" s="233">
        <f t="shared" si="9"/>
        <v>0</v>
      </c>
    </row>
    <row r="94" spans="1:9" ht="12.75">
      <c r="A94" s="227" t="s">
        <v>58</v>
      </c>
      <c r="B94" s="228">
        <v>4</v>
      </c>
      <c r="C94" s="258" t="s">
        <v>544</v>
      </c>
      <c r="D94" s="235" t="s">
        <v>206</v>
      </c>
      <c r="E94" s="229">
        <v>6</v>
      </c>
      <c r="F94" s="234"/>
      <c r="G94" s="233">
        <f t="shared" si="8"/>
        <v>0</v>
      </c>
      <c r="H94" s="234"/>
      <c r="I94" s="233">
        <f t="shared" si="9"/>
        <v>0</v>
      </c>
    </row>
    <row r="95" spans="1:9" ht="12.75">
      <c r="A95" s="227" t="s">
        <v>58</v>
      </c>
      <c r="B95" s="228">
        <v>5</v>
      </c>
      <c r="C95" s="258" t="s">
        <v>545</v>
      </c>
      <c r="D95" s="235" t="s">
        <v>206</v>
      </c>
      <c r="E95" s="229">
        <v>6</v>
      </c>
      <c r="F95" s="234"/>
      <c r="G95" s="233">
        <f t="shared" si="8"/>
        <v>0</v>
      </c>
      <c r="H95" s="234"/>
      <c r="I95" s="233">
        <f t="shared" si="9"/>
        <v>0</v>
      </c>
    </row>
    <row r="96" spans="1:9" ht="12.75">
      <c r="A96" s="227" t="s">
        <v>58</v>
      </c>
      <c r="B96" s="228">
        <v>6</v>
      </c>
      <c r="C96" s="258" t="s">
        <v>546</v>
      </c>
      <c r="D96" s="235" t="s">
        <v>206</v>
      </c>
      <c r="E96" s="229">
        <v>25</v>
      </c>
      <c r="F96" s="234"/>
      <c r="G96" s="233">
        <f t="shared" si="8"/>
        <v>0</v>
      </c>
      <c r="H96" s="234"/>
      <c r="I96" s="233">
        <f t="shared" si="9"/>
        <v>0</v>
      </c>
    </row>
    <row r="97" spans="1:9" ht="12.75">
      <c r="A97" s="227" t="s">
        <v>58</v>
      </c>
      <c r="B97" s="228">
        <v>7</v>
      </c>
      <c r="C97" s="258" t="s">
        <v>547</v>
      </c>
      <c r="D97" s="235" t="s">
        <v>206</v>
      </c>
      <c r="E97" s="229">
        <v>6</v>
      </c>
      <c r="F97" s="234"/>
      <c r="G97" s="233">
        <f t="shared" si="8"/>
        <v>0</v>
      </c>
      <c r="H97" s="234"/>
      <c r="I97" s="233">
        <f t="shared" si="9"/>
        <v>0</v>
      </c>
    </row>
    <row r="98" spans="1:9" ht="12.75">
      <c r="A98" s="227" t="s">
        <v>58</v>
      </c>
      <c r="B98" s="228">
        <v>8</v>
      </c>
      <c r="C98" s="258" t="s">
        <v>548</v>
      </c>
      <c r="D98" s="235" t="s">
        <v>206</v>
      </c>
      <c r="E98" s="229">
        <v>9</v>
      </c>
      <c r="F98" s="234"/>
      <c r="G98" s="233">
        <f t="shared" si="8"/>
        <v>0</v>
      </c>
      <c r="H98" s="234"/>
      <c r="I98" s="233">
        <f t="shared" si="9"/>
        <v>0</v>
      </c>
    </row>
    <row r="99" spans="1:9" ht="12.75">
      <c r="A99" s="227" t="s">
        <v>58</v>
      </c>
      <c r="B99" s="228">
        <v>9</v>
      </c>
      <c r="C99" s="258" t="s">
        <v>549</v>
      </c>
      <c r="D99" s="235" t="s">
        <v>206</v>
      </c>
      <c r="E99" s="229">
        <v>1</v>
      </c>
      <c r="F99" s="234"/>
      <c r="G99" s="233">
        <f t="shared" si="8"/>
        <v>0</v>
      </c>
      <c r="H99" s="234"/>
      <c r="I99" s="233">
        <f t="shared" si="9"/>
        <v>0</v>
      </c>
    </row>
    <row r="100" spans="1:9" ht="12.75">
      <c r="A100" s="227" t="s">
        <v>58</v>
      </c>
      <c r="B100" s="228">
        <v>10</v>
      </c>
      <c r="C100" s="259" t="s">
        <v>550</v>
      </c>
      <c r="D100" s="227" t="s">
        <v>206</v>
      </c>
      <c r="E100" s="229">
        <v>0</v>
      </c>
      <c r="F100" s="234"/>
      <c r="G100" s="233">
        <f t="shared" si="8"/>
        <v>0</v>
      </c>
      <c r="H100" s="234"/>
      <c r="I100" s="233">
        <f t="shared" si="9"/>
        <v>0</v>
      </c>
    </row>
    <row r="101" spans="1:9" ht="12.75">
      <c r="A101" s="227" t="s">
        <v>58</v>
      </c>
      <c r="B101" s="228">
        <v>11</v>
      </c>
      <c r="C101" s="259" t="s">
        <v>551</v>
      </c>
      <c r="D101" s="227" t="s">
        <v>206</v>
      </c>
      <c r="E101" s="229">
        <v>6</v>
      </c>
      <c r="F101" s="234"/>
      <c r="G101" s="233">
        <f t="shared" si="8"/>
        <v>0</v>
      </c>
      <c r="H101" s="234"/>
      <c r="I101" s="233">
        <f t="shared" si="9"/>
        <v>0</v>
      </c>
    </row>
    <row r="102" spans="1:9" ht="12.75">
      <c r="A102" s="227" t="s">
        <v>58</v>
      </c>
      <c r="B102" s="228">
        <v>12</v>
      </c>
      <c r="C102" s="259" t="s">
        <v>552</v>
      </c>
      <c r="D102" s="227" t="s">
        <v>206</v>
      </c>
      <c r="E102" s="229">
        <v>1</v>
      </c>
      <c r="F102" s="234"/>
      <c r="G102" s="233">
        <f t="shared" si="8"/>
        <v>0</v>
      </c>
      <c r="H102" s="234"/>
      <c r="I102" s="233">
        <f t="shared" si="9"/>
        <v>0</v>
      </c>
    </row>
    <row r="103" spans="1:9" ht="12.75">
      <c r="A103" s="227" t="s">
        <v>58</v>
      </c>
      <c r="B103" s="228">
        <v>13</v>
      </c>
      <c r="C103" s="259" t="s">
        <v>553</v>
      </c>
      <c r="D103" s="227" t="s">
        <v>206</v>
      </c>
      <c r="E103" s="229">
        <v>6</v>
      </c>
      <c r="F103" s="234"/>
      <c r="G103" s="233">
        <f t="shared" si="8"/>
        <v>0</v>
      </c>
      <c r="H103" s="234"/>
      <c r="I103" s="233">
        <f t="shared" si="9"/>
        <v>0</v>
      </c>
    </row>
    <row r="104" spans="1:9" ht="12.75">
      <c r="A104" s="227"/>
      <c r="B104" s="228"/>
      <c r="C104" s="259"/>
      <c r="D104" s="227"/>
      <c r="E104" s="229"/>
      <c r="F104" s="229"/>
      <c r="G104" s="229"/>
      <c r="H104" s="229"/>
      <c r="I104" s="233"/>
    </row>
    <row r="105" spans="1:9" ht="12.75">
      <c r="A105" s="227"/>
      <c r="B105" s="228"/>
      <c r="C105" s="260" t="s">
        <v>554</v>
      </c>
      <c r="D105" s="227"/>
      <c r="E105" s="229"/>
      <c r="F105" s="229"/>
      <c r="G105" s="233"/>
      <c r="H105" s="229"/>
      <c r="I105" s="233"/>
    </row>
    <row r="106" spans="1:9" ht="12.75">
      <c r="A106" s="227" t="s">
        <v>65</v>
      </c>
      <c r="B106" s="228">
        <v>1</v>
      </c>
      <c r="C106" s="258" t="s">
        <v>555</v>
      </c>
      <c r="D106" s="237" t="s">
        <v>100</v>
      </c>
      <c r="E106" s="238">
        <v>1</v>
      </c>
      <c r="F106" s="239"/>
      <c r="G106" s="239">
        <f aca="true" t="shared" si="10" ref="G106:G119">F106*E106</f>
        <v>0</v>
      </c>
      <c r="H106" s="238"/>
      <c r="I106" s="239">
        <f aca="true" t="shared" si="11" ref="I106:I119">H106*E106</f>
        <v>0</v>
      </c>
    </row>
    <row r="107" spans="1:9" ht="12.75">
      <c r="A107" s="227" t="s">
        <v>65</v>
      </c>
      <c r="B107" s="228">
        <v>2</v>
      </c>
      <c r="C107" s="258" t="s">
        <v>556</v>
      </c>
      <c r="D107" s="237" t="s">
        <v>100</v>
      </c>
      <c r="E107" s="238">
        <v>1</v>
      </c>
      <c r="F107" s="239"/>
      <c r="G107" s="239">
        <f t="shared" si="10"/>
        <v>0</v>
      </c>
      <c r="H107" s="238"/>
      <c r="I107" s="239">
        <f t="shared" si="11"/>
        <v>0</v>
      </c>
    </row>
    <row r="108" spans="1:9" ht="12.75">
      <c r="A108" s="227" t="s">
        <v>65</v>
      </c>
      <c r="B108" s="228">
        <v>3</v>
      </c>
      <c r="C108" s="258" t="s">
        <v>557</v>
      </c>
      <c r="D108" s="237" t="s">
        <v>100</v>
      </c>
      <c r="E108" s="238">
        <v>1</v>
      </c>
      <c r="F108" s="238"/>
      <c r="G108" s="239">
        <f t="shared" si="10"/>
        <v>0</v>
      </c>
      <c r="H108" s="238"/>
      <c r="I108" s="239">
        <f t="shared" si="11"/>
        <v>0</v>
      </c>
    </row>
    <row r="109" spans="1:9" ht="12.75">
      <c r="A109" s="227" t="s">
        <v>65</v>
      </c>
      <c r="B109" s="228">
        <v>4</v>
      </c>
      <c r="C109" s="267" t="s">
        <v>558</v>
      </c>
      <c r="D109" s="237" t="s">
        <v>100</v>
      </c>
      <c r="E109" s="238">
        <v>1</v>
      </c>
      <c r="F109" s="239"/>
      <c r="G109" s="239">
        <f t="shared" si="10"/>
        <v>0</v>
      </c>
      <c r="H109" s="239"/>
      <c r="I109" s="239">
        <f t="shared" si="11"/>
        <v>0</v>
      </c>
    </row>
    <row r="110" spans="1:9" ht="12.75">
      <c r="A110" s="227" t="s">
        <v>65</v>
      </c>
      <c r="B110" s="228">
        <v>5</v>
      </c>
      <c r="C110" s="258" t="s">
        <v>559</v>
      </c>
      <c r="D110" s="237" t="s">
        <v>100</v>
      </c>
      <c r="E110" s="238">
        <v>1</v>
      </c>
      <c r="F110" s="239"/>
      <c r="G110" s="239">
        <f t="shared" si="10"/>
        <v>0</v>
      </c>
      <c r="H110" s="239"/>
      <c r="I110" s="239">
        <f t="shared" si="11"/>
        <v>0</v>
      </c>
    </row>
    <row r="111" spans="1:9" ht="12.75">
      <c r="A111" s="227" t="s">
        <v>65</v>
      </c>
      <c r="B111" s="228">
        <v>6</v>
      </c>
      <c r="C111" s="258" t="s">
        <v>450</v>
      </c>
      <c r="D111" s="237" t="s">
        <v>100</v>
      </c>
      <c r="E111" s="238">
        <v>1</v>
      </c>
      <c r="F111" s="239"/>
      <c r="G111" s="239">
        <f t="shared" si="10"/>
        <v>0</v>
      </c>
      <c r="H111" s="239"/>
      <c r="I111" s="239">
        <f t="shared" si="11"/>
        <v>0</v>
      </c>
    </row>
    <row r="112" spans="1:9" ht="12.75">
      <c r="A112" s="227" t="s">
        <v>65</v>
      </c>
      <c r="B112" s="228">
        <v>7</v>
      </c>
      <c r="C112" s="258" t="s">
        <v>560</v>
      </c>
      <c r="D112" s="237" t="s">
        <v>100</v>
      </c>
      <c r="E112" s="238">
        <v>1</v>
      </c>
      <c r="F112" s="239"/>
      <c r="G112" s="239">
        <f t="shared" si="10"/>
        <v>0</v>
      </c>
      <c r="H112" s="239"/>
      <c r="I112" s="239">
        <f t="shared" si="11"/>
        <v>0</v>
      </c>
    </row>
    <row r="113" spans="1:9" ht="12.75">
      <c r="A113" s="227" t="s">
        <v>65</v>
      </c>
      <c r="B113" s="228">
        <v>8</v>
      </c>
      <c r="C113" s="258" t="s">
        <v>561</v>
      </c>
      <c r="D113" s="237" t="s">
        <v>100</v>
      </c>
      <c r="E113" s="238">
        <v>1</v>
      </c>
      <c r="F113" s="239"/>
      <c r="G113" s="239">
        <f t="shared" si="10"/>
        <v>0</v>
      </c>
      <c r="H113" s="239"/>
      <c r="I113" s="239">
        <f t="shared" si="11"/>
        <v>0</v>
      </c>
    </row>
    <row r="114" spans="1:9" ht="12.75">
      <c r="A114" s="227" t="s">
        <v>65</v>
      </c>
      <c r="B114" s="228">
        <v>9</v>
      </c>
      <c r="C114" s="258" t="s">
        <v>562</v>
      </c>
      <c r="D114" s="237" t="s">
        <v>100</v>
      </c>
      <c r="E114" s="238">
        <v>1</v>
      </c>
      <c r="F114" s="239"/>
      <c r="G114" s="239">
        <f t="shared" si="10"/>
        <v>0</v>
      </c>
      <c r="H114" s="239"/>
      <c r="I114" s="239">
        <f t="shared" si="11"/>
        <v>0</v>
      </c>
    </row>
    <row r="115" spans="1:9" ht="12.75">
      <c r="A115" s="227" t="s">
        <v>65</v>
      </c>
      <c r="B115" s="228">
        <v>10</v>
      </c>
      <c r="C115" s="258" t="s">
        <v>563</v>
      </c>
      <c r="D115" s="237" t="s">
        <v>100</v>
      </c>
      <c r="E115" s="238">
        <v>1</v>
      </c>
      <c r="F115" s="239"/>
      <c r="G115" s="239">
        <f t="shared" si="10"/>
        <v>0</v>
      </c>
      <c r="H115" s="239"/>
      <c r="I115" s="239">
        <f t="shared" si="11"/>
        <v>0</v>
      </c>
    </row>
    <row r="116" spans="1:9" ht="12.75">
      <c r="A116" s="227" t="s">
        <v>65</v>
      </c>
      <c r="B116" s="228">
        <v>11</v>
      </c>
      <c r="C116" s="258" t="s">
        <v>564</v>
      </c>
      <c r="D116" s="237" t="s">
        <v>100</v>
      </c>
      <c r="E116" s="238">
        <v>1</v>
      </c>
      <c r="F116" s="239"/>
      <c r="G116" s="239">
        <f t="shared" si="10"/>
        <v>0</v>
      </c>
      <c r="H116" s="239"/>
      <c r="I116" s="239">
        <f t="shared" si="11"/>
        <v>0</v>
      </c>
    </row>
    <row r="117" spans="1:9" ht="12.75">
      <c r="A117" s="227" t="s">
        <v>65</v>
      </c>
      <c r="B117" s="228">
        <v>12</v>
      </c>
      <c r="C117" s="258" t="s">
        <v>565</v>
      </c>
      <c r="D117" s="237" t="s">
        <v>100</v>
      </c>
      <c r="E117" s="238">
        <v>1</v>
      </c>
      <c r="F117" s="239"/>
      <c r="G117" s="239">
        <f t="shared" si="10"/>
        <v>0</v>
      </c>
      <c r="H117" s="239"/>
      <c r="I117" s="239">
        <f t="shared" si="11"/>
        <v>0</v>
      </c>
    </row>
    <row r="118" spans="1:9" ht="12.75">
      <c r="A118" s="227" t="s">
        <v>65</v>
      </c>
      <c r="B118" s="228">
        <v>13</v>
      </c>
      <c r="C118" s="258" t="s">
        <v>578</v>
      </c>
      <c r="D118" s="237" t="s">
        <v>100</v>
      </c>
      <c r="E118" s="238">
        <v>1</v>
      </c>
      <c r="F118" s="239"/>
      <c r="G118" s="239">
        <f t="shared" si="10"/>
        <v>0</v>
      </c>
      <c r="H118" s="239"/>
      <c r="I118" s="239">
        <f t="shared" si="11"/>
        <v>0</v>
      </c>
    </row>
    <row r="119" spans="1:9" ht="12.75">
      <c r="A119" s="227" t="s">
        <v>65</v>
      </c>
      <c r="B119" s="228">
        <v>14</v>
      </c>
      <c r="C119" s="258" t="s">
        <v>211</v>
      </c>
      <c r="D119" s="237" t="s">
        <v>100</v>
      </c>
      <c r="E119" s="238">
        <v>1</v>
      </c>
      <c r="F119" s="239"/>
      <c r="G119" s="239">
        <f t="shared" si="10"/>
        <v>0</v>
      </c>
      <c r="H119" s="239"/>
      <c r="I119" s="239">
        <f t="shared" si="11"/>
        <v>0</v>
      </c>
    </row>
    <row r="120" spans="1:9" ht="12.75">
      <c r="A120" s="227"/>
      <c r="B120" s="228"/>
      <c r="C120" s="258"/>
      <c r="D120" s="227"/>
      <c r="E120" s="229"/>
      <c r="F120" s="229"/>
      <c r="G120" s="229"/>
      <c r="H120" s="229"/>
      <c r="I120" s="232"/>
    </row>
    <row r="121" spans="1:9" ht="12.75">
      <c r="A121" s="227"/>
      <c r="B121" s="228"/>
      <c r="C121" s="265" t="s">
        <v>212</v>
      </c>
      <c r="D121" s="227"/>
      <c r="E121" s="229"/>
      <c r="F121" s="229"/>
      <c r="G121" s="240">
        <f>SUM(G16:G120)</f>
        <v>0</v>
      </c>
      <c r="H121" s="240"/>
      <c r="I121" s="240">
        <f>SUM(I16:I120)</f>
        <v>0</v>
      </c>
    </row>
    <row r="122" spans="1:9" ht="12.75">
      <c r="A122" s="227"/>
      <c r="B122" s="228"/>
      <c r="C122" s="265" t="s">
        <v>566</v>
      </c>
      <c r="D122" s="227"/>
      <c r="E122" s="229"/>
      <c r="F122" s="229"/>
      <c r="G122" s="240"/>
      <c r="H122" s="240"/>
      <c r="I122" s="240">
        <f>I121+G121</f>
        <v>0</v>
      </c>
    </row>
    <row r="123" spans="1:8" ht="12.75">
      <c r="A123" s="241"/>
      <c r="C123" s="268" t="s">
        <v>567</v>
      </c>
      <c r="E123" s="244"/>
      <c r="F123" s="245"/>
      <c r="G123" s="245"/>
      <c r="H123" s="245"/>
    </row>
    <row r="124" spans="1:8" ht="12.75">
      <c r="A124" s="241"/>
      <c r="C124" s="268" t="s">
        <v>568</v>
      </c>
      <c r="E124" s="244"/>
      <c r="F124" s="245"/>
      <c r="G124" s="245"/>
      <c r="H124" s="245"/>
    </row>
    <row r="125" spans="1:8" ht="12.75">
      <c r="A125" s="241"/>
      <c r="C125" s="268" t="s">
        <v>569</v>
      </c>
      <c r="E125" s="244"/>
      <c r="F125" s="245"/>
      <c r="G125" s="245"/>
      <c r="H125" s="245"/>
    </row>
    <row r="126" spans="1:9" ht="12.75">
      <c r="A126" s="241"/>
      <c r="C126" s="268" t="s">
        <v>570</v>
      </c>
      <c r="E126" s="244"/>
      <c r="F126" s="245"/>
      <c r="G126" s="245"/>
      <c r="H126" s="245"/>
      <c r="I126" s="247"/>
    </row>
    <row r="127" spans="1:8" ht="12.75">
      <c r="A127" s="241"/>
      <c r="C127" s="268" t="s">
        <v>571</v>
      </c>
      <c r="E127" s="244"/>
      <c r="F127" s="245"/>
      <c r="G127" s="245"/>
      <c r="H127" s="245"/>
    </row>
    <row r="128" spans="1:8" ht="12.75">
      <c r="A128" s="241"/>
      <c r="C128" s="268" t="s">
        <v>572</v>
      </c>
      <c r="E128" s="244"/>
      <c r="F128" s="245"/>
      <c r="G128" s="245"/>
      <c r="H128" s="245"/>
    </row>
    <row r="129" spans="1:8" ht="12.75">
      <c r="A129" s="241"/>
      <c r="C129" s="268" t="s">
        <v>573</v>
      </c>
      <c r="E129" s="244"/>
      <c r="F129" s="245"/>
      <c r="G129" s="245"/>
      <c r="H129" s="245"/>
    </row>
    <row r="130" spans="1:8" ht="12.75">
      <c r="A130" s="248"/>
      <c r="B130" s="249"/>
      <c r="C130" s="268" t="s">
        <v>574</v>
      </c>
      <c r="D130" s="250"/>
      <c r="E130" s="251"/>
      <c r="F130" s="245"/>
      <c r="G130" s="245"/>
      <c r="H130" s="245"/>
    </row>
    <row r="131" spans="1:5" ht="12.75">
      <c r="A131" s="252"/>
      <c r="B131" s="253"/>
      <c r="C131" s="269"/>
      <c r="D131" s="252"/>
      <c r="E131" s="254"/>
    </row>
    <row r="132" ht="12.75">
      <c r="C132" s="268"/>
    </row>
    <row r="133" ht="12.75">
      <c r="C133" s="268"/>
    </row>
    <row r="134" ht="12.75">
      <c r="C134" s="268"/>
    </row>
    <row r="135" ht="12.75">
      <c r="C135" s="268"/>
    </row>
    <row r="136" ht="12.75">
      <c r="C136" s="268"/>
    </row>
    <row r="137" ht="12.75">
      <c r="C137" s="268"/>
    </row>
    <row r="138" ht="12.75">
      <c r="C138" s="268"/>
    </row>
    <row r="139" ht="12.75">
      <c r="C139" s="268"/>
    </row>
    <row r="140" ht="12.75">
      <c r="C140" s="268"/>
    </row>
    <row r="218" spans="10:254" ht="12.75">
      <c r="J218" s="256"/>
      <c r="K218" s="256"/>
      <c r="L218" s="256"/>
      <c r="M218" s="256"/>
      <c r="N218" s="256"/>
      <c r="O218" s="256"/>
      <c r="P218" s="256"/>
      <c r="Q218" s="256"/>
      <c r="R218" s="256"/>
      <c r="S218" s="256"/>
      <c r="T218" s="256"/>
      <c r="U218" s="256"/>
      <c r="V218" s="256"/>
      <c r="W218" s="256"/>
      <c r="X218" s="256"/>
      <c r="Y218" s="256"/>
      <c r="Z218" s="256"/>
      <c r="AA218" s="256"/>
      <c r="AB218" s="256"/>
      <c r="AC218" s="256"/>
      <c r="AD218" s="256"/>
      <c r="AE218" s="256"/>
      <c r="AF218" s="256"/>
      <c r="AG218" s="256"/>
      <c r="AH218" s="256"/>
      <c r="AI218" s="256"/>
      <c r="AJ218" s="256"/>
      <c r="AK218" s="256"/>
      <c r="AL218" s="256"/>
      <c r="AM218" s="256"/>
      <c r="AN218" s="256"/>
      <c r="AO218" s="256"/>
      <c r="AP218" s="256"/>
      <c r="AQ218" s="256"/>
      <c r="AR218" s="256"/>
      <c r="AS218" s="256"/>
      <c r="AT218" s="256"/>
      <c r="AU218" s="256"/>
      <c r="AV218" s="256"/>
      <c r="AW218" s="256"/>
      <c r="AX218" s="256"/>
      <c r="AY218" s="256"/>
      <c r="AZ218" s="256"/>
      <c r="BA218" s="256"/>
      <c r="BB218" s="256"/>
      <c r="BC218" s="256"/>
      <c r="BD218" s="256"/>
      <c r="BE218" s="256"/>
      <c r="BF218" s="256"/>
      <c r="BG218" s="256"/>
      <c r="BH218" s="256"/>
      <c r="BI218" s="256"/>
      <c r="BJ218" s="256"/>
      <c r="BK218" s="256"/>
      <c r="BL218" s="256"/>
      <c r="BM218" s="256"/>
      <c r="BN218" s="256"/>
      <c r="BO218" s="256"/>
      <c r="BP218" s="256"/>
      <c r="BQ218" s="256"/>
      <c r="BR218" s="256"/>
      <c r="BS218" s="256"/>
      <c r="BT218" s="256"/>
      <c r="BU218" s="256"/>
      <c r="BV218" s="256"/>
      <c r="BW218" s="256"/>
      <c r="BX218" s="256"/>
      <c r="BY218" s="256"/>
      <c r="BZ218" s="256"/>
      <c r="CA218" s="256"/>
      <c r="CB218" s="256"/>
      <c r="CC218" s="256"/>
      <c r="CD218" s="256"/>
      <c r="CE218" s="256"/>
      <c r="CF218" s="256"/>
      <c r="CG218" s="256"/>
      <c r="CH218" s="256"/>
      <c r="CI218" s="256"/>
      <c r="CJ218" s="256"/>
      <c r="CK218" s="256"/>
      <c r="CL218" s="256"/>
      <c r="CM218" s="256"/>
      <c r="CN218" s="256"/>
      <c r="CO218" s="256"/>
      <c r="CP218" s="256"/>
      <c r="CQ218" s="256"/>
      <c r="CR218" s="256"/>
      <c r="CS218" s="256"/>
      <c r="CT218" s="256"/>
      <c r="CU218" s="256"/>
      <c r="CV218" s="256"/>
      <c r="CW218" s="256"/>
      <c r="CX218" s="256"/>
      <c r="CY218" s="256"/>
      <c r="CZ218" s="256"/>
      <c r="DA218" s="256"/>
      <c r="DB218" s="256"/>
      <c r="DC218" s="256"/>
      <c r="DD218" s="256"/>
      <c r="DE218" s="256"/>
      <c r="DF218" s="256"/>
      <c r="DG218" s="256"/>
      <c r="DH218" s="256"/>
      <c r="DI218" s="256"/>
      <c r="DJ218" s="256"/>
      <c r="DK218" s="256"/>
      <c r="DL218" s="256"/>
      <c r="DM218" s="256"/>
      <c r="DN218" s="256"/>
      <c r="DO218" s="256"/>
      <c r="DP218" s="256"/>
      <c r="DQ218" s="256"/>
      <c r="DR218" s="256"/>
      <c r="DS218" s="256"/>
      <c r="DT218" s="256"/>
      <c r="DU218" s="256"/>
      <c r="DV218" s="256"/>
      <c r="DW218" s="256"/>
      <c r="DX218" s="256"/>
      <c r="DY218" s="256"/>
      <c r="DZ218" s="256"/>
      <c r="EA218" s="256"/>
      <c r="EB218" s="256"/>
      <c r="EC218" s="256"/>
      <c r="ED218" s="256"/>
      <c r="EE218" s="256"/>
      <c r="EF218" s="256"/>
      <c r="EG218" s="256"/>
      <c r="EH218" s="256"/>
      <c r="EI218" s="256"/>
      <c r="EJ218" s="256"/>
      <c r="EK218" s="256"/>
      <c r="EL218" s="256"/>
      <c r="EM218" s="256"/>
      <c r="EN218" s="256"/>
      <c r="EO218" s="256"/>
      <c r="EP218" s="256"/>
      <c r="EQ218" s="256"/>
      <c r="ER218" s="256"/>
      <c r="ES218" s="256"/>
      <c r="ET218" s="256"/>
      <c r="EU218" s="256"/>
      <c r="EV218" s="256"/>
      <c r="EW218" s="256"/>
      <c r="EX218" s="256"/>
      <c r="EY218" s="256"/>
      <c r="EZ218" s="256"/>
      <c r="FA218" s="256"/>
      <c r="FB218" s="256"/>
      <c r="FC218" s="256"/>
      <c r="FD218" s="256"/>
      <c r="FE218" s="256"/>
      <c r="FF218" s="256"/>
      <c r="FG218" s="256"/>
      <c r="FH218" s="256"/>
      <c r="FI218" s="256"/>
      <c r="FJ218" s="256"/>
      <c r="FK218" s="256"/>
      <c r="FL218" s="256"/>
      <c r="FM218" s="256"/>
      <c r="FN218" s="256"/>
      <c r="FO218" s="256"/>
      <c r="FP218" s="256"/>
      <c r="FQ218" s="256"/>
      <c r="FR218" s="256"/>
      <c r="FS218" s="256"/>
      <c r="FT218" s="256"/>
      <c r="FU218" s="256"/>
      <c r="FV218" s="256"/>
      <c r="FW218" s="256"/>
      <c r="FX218" s="256"/>
      <c r="FY218" s="256"/>
      <c r="FZ218" s="256"/>
      <c r="GA218" s="256"/>
      <c r="GB218" s="256"/>
      <c r="GC218" s="256"/>
      <c r="GD218" s="256"/>
      <c r="GE218" s="256"/>
      <c r="GF218" s="256"/>
      <c r="GG218" s="256"/>
      <c r="GH218" s="256"/>
      <c r="GI218" s="256"/>
      <c r="GJ218" s="256"/>
      <c r="GK218" s="256"/>
      <c r="GL218" s="256"/>
      <c r="GM218" s="256"/>
      <c r="GN218" s="256"/>
      <c r="GO218" s="256"/>
      <c r="GP218" s="256"/>
      <c r="GQ218" s="256"/>
      <c r="GR218" s="256"/>
      <c r="GS218" s="256"/>
      <c r="GT218" s="256"/>
      <c r="GU218" s="256"/>
      <c r="GV218" s="256"/>
      <c r="GW218" s="256"/>
      <c r="GX218" s="256"/>
      <c r="GY218" s="256"/>
      <c r="GZ218" s="256"/>
      <c r="HA218" s="256"/>
      <c r="HB218" s="256"/>
      <c r="HC218" s="256"/>
      <c r="HD218" s="256"/>
      <c r="HE218" s="256"/>
      <c r="HF218" s="256"/>
      <c r="HG218" s="256"/>
      <c r="HH218" s="256"/>
      <c r="HI218" s="256"/>
      <c r="HJ218" s="256"/>
      <c r="HK218" s="256"/>
      <c r="HL218" s="256"/>
      <c r="HM218" s="256"/>
      <c r="HN218" s="256"/>
      <c r="HO218" s="256"/>
      <c r="HP218" s="256"/>
      <c r="HQ218" s="256"/>
      <c r="HR218" s="256"/>
      <c r="HS218" s="256"/>
      <c r="HT218" s="256"/>
      <c r="HU218" s="256"/>
      <c r="HV218" s="256"/>
      <c r="HW218" s="256"/>
      <c r="HX218" s="256"/>
      <c r="HY218" s="256"/>
      <c r="HZ218" s="256"/>
      <c r="IA218" s="256"/>
      <c r="IB218" s="256"/>
      <c r="IC218" s="256"/>
      <c r="ID218" s="256"/>
      <c r="IE218" s="256"/>
      <c r="IF218" s="256"/>
      <c r="IG218" s="256"/>
      <c r="IH218" s="256"/>
      <c r="II218" s="256"/>
      <c r="IJ218" s="256"/>
      <c r="IK218" s="256"/>
      <c r="IL218" s="256"/>
      <c r="IM218" s="256"/>
      <c r="IN218" s="256"/>
      <c r="IO218" s="256"/>
      <c r="IP218" s="256"/>
      <c r="IQ218" s="256"/>
      <c r="IR218" s="256"/>
      <c r="IS218" s="256"/>
      <c r="IT218" s="256"/>
    </row>
    <row r="219" spans="10:254" ht="12.75">
      <c r="J219" s="256"/>
      <c r="K219" s="256"/>
      <c r="L219" s="256"/>
      <c r="M219" s="256"/>
      <c r="N219" s="256"/>
      <c r="O219" s="256"/>
      <c r="P219" s="256"/>
      <c r="Q219" s="256"/>
      <c r="R219" s="256"/>
      <c r="S219" s="256"/>
      <c r="T219" s="256"/>
      <c r="U219" s="256"/>
      <c r="V219" s="256"/>
      <c r="W219" s="256"/>
      <c r="X219" s="256"/>
      <c r="Y219" s="256"/>
      <c r="Z219" s="256"/>
      <c r="AA219" s="256"/>
      <c r="AB219" s="256"/>
      <c r="AC219" s="256"/>
      <c r="AD219" s="256"/>
      <c r="AE219" s="256"/>
      <c r="AF219" s="256"/>
      <c r="AG219" s="256"/>
      <c r="AH219" s="256"/>
      <c r="AI219" s="256"/>
      <c r="AJ219" s="256"/>
      <c r="AK219" s="256"/>
      <c r="AL219" s="256"/>
      <c r="AM219" s="256"/>
      <c r="AN219" s="256"/>
      <c r="AO219" s="256"/>
      <c r="AP219" s="256"/>
      <c r="AQ219" s="256"/>
      <c r="AR219" s="256"/>
      <c r="AS219" s="256"/>
      <c r="AT219" s="256"/>
      <c r="AU219" s="256"/>
      <c r="AV219" s="256"/>
      <c r="AW219" s="256"/>
      <c r="AX219" s="256"/>
      <c r="AY219" s="256"/>
      <c r="AZ219" s="256"/>
      <c r="BA219" s="256"/>
      <c r="BB219" s="256"/>
      <c r="BC219" s="256"/>
      <c r="BD219" s="256"/>
      <c r="BE219" s="256"/>
      <c r="BF219" s="256"/>
      <c r="BG219" s="256"/>
      <c r="BH219" s="256"/>
      <c r="BI219" s="256"/>
      <c r="BJ219" s="256"/>
      <c r="BK219" s="256"/>
      <c r="BL219" s="256"/>
      <c r="BM219" s="256"/>
      <c r="BN219" s="256"/>
      <c r="BO219" s="256"/>
      <c r="BP219" s="256"/>
      <c r="BQ219" s="256"/>
      <c r="BR219" s="256"/>
      <c r="BS219" s="256"/>
      <c r="BT219" s="256"/>
      <c r="BU219" s="256"/>
      <c r="BV219" s="256"/>
      <c r="BW219" s="256"/>
      <c r="BX219" s="256"/>
      <c r="BY219" s="256"/>
      <c r="BZ219" s="256"/>
      <c r="CA219" s="256"/>
      <c r="CB219" s="256"/>
      <c r="CC219" s="256"/>
      <c r="CD219" s="256"/>
      <c r="CE219" s="256"/>
      <c r="CF219" s="256"/>
      <c r="CG219" s="256"/>
      <c r="CH219" s="256"/>
      <c r="CI219" s="256"/>
      <c r="CJ219" s="256"/>
      <c r="CK219" s="256"/>
      <c r="CL219" s="256"/>
      <c r="CM219" s="256"/>
      <c r="CN219" s="256"/>
      <c r="CO219" s="256"/>
      <c r="CP219" s="256"/>
      <c r="CQ219" s="256"/>
      <c r="CR219" s="256"/>
      <c r="CS219" s="256"/>
      <c r="CT219" s="256"/>
      <c r="CU219" s="256"/>
      <c r="CV219" s="256"/>
      <c r="CW219" s="256"/>
      <c r="CX219" s="256"/>
      <c r="CY219" s="256"/>
      <c r="CZ219" s="256"/>
      <c r="DA219" s="256"/>
      <c r="DB219" s="256"/>
      <c r="DC219" s="256"/>
      <c r="DD219" s="256"/>
      <c r="DE219" s="256"/>
      <c r="DF219" s="256"/>
      <c r="DG219" s="256"/>
      <c r="DH219" s="256"/>
      <c r="DI219" s="256"/>
      <c r="DJ219" s="256"/>
      <c r="DK219" s="256"/>
      <c r="DL219" s="256"/>
      <c r="DM219" s="256"/>
      <c r="DN219" s="256"/>
      <c r="DO219" s="256"/>
      <c r="DP219" s="256"/>
      <c r="DQ219" s="256"/>
      <c r="DR219" s="256"/>
      <c r="DS219" s="256"/>
      <c r="DT219" s="256"/>
      <c r="DU219" s="256"/>
      <c r="DV219" s="256"/>
      <c r="DW219" s="256"/>
      <c r="DX219" s="256"/>
      <c r="DY219" s="256"/>
      <c r="DZ219" s="256"/>
      <c r="EA219" s="256"/>
      <c r="EB219" s="256"/>
      <c r="EC219" s="256"/>
      <c r="ED219" s="256"/>
      <c r="EE219" s="256"/>
      <c r="EF219" s="256"/>
      <c r="EG219" s="256"/>
      <c r="EH219" s="256"/>
      <c r="EI219" s="256"/>
      <c r="EJ219" s="256"/>
      <c r="EK219" s="256"/>
      <c r="EL219" s="256"/>
      <c r="EM219" s="256"/>
      <c r="EN219" s="256"/>
      <c r="EO219" s="256"/>
      <c r="EP219" s="256"/>
      <c r="EQ219" s="256"/>
      <c r="ER219" s="256"/>
      <c r="ES219" s="256"/>
      <c r="ET219" s="256"/>
      <c r="EU219" s="256"/>
      <c r="EV219" s="256"/>
      <c r="EW219" s="256"/>
      <c r="EX219" s="256"/>
      <c r="EY219" s="256"/>
      <c r="EZ219" s="256"/>
      <c r="FA219" s="256"/>
      <c r="FB219" s="256"/>
      <c r="FC219" s="256"/>
      <c r="FD219" s="256"/>
      <c r="FE219" s="256"/>
      <c r="FF219" s="256"/>
      <c r="FG219" s="256"/>
      <c r="FH219" s="256"/>
      <c r="FI219" s="256"/>
      <c r="FJ219" s="256"/>
      <c r="FK219" s="256"/>
      <c r="FL219" s="256"/>
      <c r="FM219" s="256"/>
      <c r="FN219" s="256"/>
      <c r="FO219" s="256"/>
      <c r="FP219" s="256"/>
      <c r="FQ219" s="256"/>
      <c r="FR219" s="256"/>
      <c r="FS219" s="256"/>
      <c r="FT219" s="256"/>
      <c r="FU219" s="256"/>
      <c r="FV219" s="256"/>
      <c r="FW219" s="256"/>
      <c r="FX219" s="256"/>
      <c r="FY219" s="256"/>
      <c r="FZ219" s="256"/>
      <c r="GA219" s="256"/>
      <c r="GB219" s="256"/>
      <c r="GC219" s="256"/>
      <c r="GD219" s="256"/>
      <c r="GE219" s="256"/>
      <c r="GF219" s="256"/>
      <c r="GG219" s="256"/>
      <c r="GH219" s="256"/>
      <c r="GI219" s="256"/>
      <c r="GJ219" s="256"/>
      <c r="GK219" s="256"/>
      <c r="GL219" s="256"/>
      <c r="GM219" s="256"/>
      <c r="GN219" s="256"/>
      <c r="GO219" s="256"/>
      <c r="GP219" s="256"/>
      <c r="GQ219" s="256"/>
      <c r="GR219" s="256"/>
      <c r="GS219" s="256"/>
      <c r="GT219" s="256"/>
      <c r="GU219" s="256"/>
      <c r="GV219" s="256"/>
      <c r="GW219" s="256"/>
      <c r="GX219" s="256"/>
      <c r="GY219" s="256"/>
      <c r="GZ219" s="256"/>
      <c r="HA219" s="256"/>
      <c r="HB219" s="256"/>
      <c r="HC219" s="256"/>
      <c r="HD219" s="256"/>
      <c r="HE219" s="256"/>
      <c r="HF219" s="256"/>
      <c r="HG219" s="256"/>
      <c r="HH219" s="256"/>
      <c r="HI219" s="256"/>
      <c r="HJ219" s="256"/>
      <c r="HK219" s="256"/>
      <c r="HL219" s="256"/>
      <c r="HM219" s="256"/>
      <c r="HN219" s="256"/>
      <c r="HO219" s="256"/>
      <c r="HP219" s="256"/>
      <c r="HQ219" s="256"/>
      <c r="HR219" s="256"/>
      <c r="HS219" s="256"/>
      <c r="HT219" s="256"/>
      <c r="HU219" s="256"/>
      <c r="HV219" s="256"/>
      <c r="HW219" s="256"/>
      <c r="HX219" s="256"/>
      <c r="HY219" s="256"/>
      <c r="HZ219" s="256"/>
      <c r="IA219" s="256"/>
      <c r="IB219" s="256"/>
      <c r="IC219" s="256"/>
      <c r="ID219" s="256"/>
      <c r="IE219" s="256"/>
      <c r="IF219" s="256"/>
      <c r="IG219" s="256"/>
      <c r="IH219" s="256"/>
      <c r="II219" s="256"/>
      <c r="IJ219" s="256"/>
      <c r="IK219" s="256"/>
      <c r="IL219" s="256"/>
      <c r="IM219" s="256"/>
      <c r="IN219" s="256"/>
      <c r="IO219" s="256"/>
      <c r="IP219" s="256"/>
      <c r="IQ219" s="256"/>
      <c r="IR219" s="256"/>
      <c r="IS219" s="256"/>
      <c r="IT219" s="256"/>
    </row>
    <row r="220" spans="10:254" ht="12.75">
      <c r="J220" s="256"/>
      <c r="K220" s="256"/>
      <c r="L220" s="256"/>
      <c r="M220" s="256"/>
      <c r="N220" s="256"/>
      <c r="O220" s="256"/>
      <c r="P220" s="256"/>
      <c r="Q220" s="256"/>
      <c r="R220" s="256"/>
      <c r="S220" s="256"/>
      <c r="T220" s="256"/>
      <c r="U220" s="256"/>
      <c r="V220" s="256"/>
      <c r="W220" s="256"/>
      <c r="X220" s="256"/>
      <c r="Y220" s="256"/>
      <c r="Z220" s="256"/>
      <c r="AA220" s="256"/>
      <c r="AB220" s="256"/>
      <c r="AC220" s="256"/>
      <c r="AD220" s="256"/>
      <c r="AE220" s="256"/>
      <c r="AF220" s="256"/>
      <c r="AG220" s="256"/>
      <c r="AH220" s="256"/>
      <c r="AI220" s="256"/>
      <c r="AJ220" s="256"/>
      <c r="AK220" s="256"/>
      <c r="AL220" s="256"/>
      <c r="AM220" s="256"/>
      <c r="AN220" s="256"/>
      <c r="AO220" s="256"/>
      <c r="AP220" s="256"/>
      <c r="AQ220" s="256"/>
      <c r="AR220" s="256"/>
      <c r="AS220" s="256"/>
      <c r="AT220" s="256"/>
      <c r="AU220" s="256"/>
      <c r="AV220" s="256"/>
      <c r="AW220" s="256"/>
      <c r="AX220" s="256"/>
      <c r="AY220" s="256"/>
      <c r="AZ220" s="256"/>
      <c r="BA220" s="256"/>
      <c r="BB220" s="256"/>
      <c r="BC220" s="256"/>
      <c r="BD220" s="256"/>
      <c r="BE220" s="256"/>
      <c r="BF220" s="256"/>
      <c r="BG220" s="256"/>
      <c r="BH220" s="256"/>
      <c r="BI220" s="256"/>
      <c r="BJ220" s="256"/>
      <c r="BK220" s="256"/>
      <c r="BL220" s="256"/>
      <c r="BM220" s="256"/>
      <c r="BN220" s="256"/>
      <c r="BO220" s="256"/>
      <c r="BP220" s="256"/>
      <c r="BQ220" s="256"/>
      <c r="BR220" s="256"/>
      <c r="BS220" s="256"/>
      <c r="BT220" s="256"/>
      <c r="BU220" s="256"/>
      <c r="BV220" s="256"/>
      <c r="BW220" s="256"/>
      <c r="BX220" s="256"/>
      <c r="BY220" s="256"/>
      <c r="BZ220" s="256"/>
      <c r="CA220" s="256"/>
      <c r="CB220" s="256"/>
      <c r="CC220" s="256"/>
      <c r="CD220" s="256"/>
      <c r="CE220" s="256"/>
      <c r="CF220" s="256"/>
      <c r="CG220" s="256"/>
      <c r="CH220" s="256"/>
      <c r="CI220" s="256"/>
      <c r="CJ220" s="256"/>
      <c r="CK220" s="256"/>
      <c r="CL220" s="256"/>
      <c r="CM220" s="256"/>
      <c r="CN220" s="256"/>
      <c r="CO220" s="256"/>
      <c r="CP220" s="256"/>
      <c r="CQ220" s="256"/>
      <c r="CR220" s="256"/>
      <c r="CS220" s="256"/>
      <c r="CT220" s="256"/>
      <c r="CU220" s="256"/>
      <c r="CV220" s="256"/>
      <c r="CW220" s="256"/>
      <c r="CX220" s="256"/>
      <c r="CY220" s="256"/>
      <c r="CZ220" s="256"/>
      <c r="DA220" s="256"/>
      <c r="DB220" s="256"/>
      <c r="DC220" s="256"/>
      <c r="DD220" s="256"/>
      <c r="DE220" s="256"/>
      <c r="DF220" s="256"/>
      <c r="DG220" s="256"/>
      <c r="DH220" s="256"/>
      <c r="DI220" s="256"/>
      <c r="DJ220" s="256"/>
      <c r="DK220" s="256"/>
      <c r="DL220" s="256"/>
      <c r="DM220" s="256"/>
      <c r="DN220" s="256"/>
      <c r="DO220" s="256"/>
      <c r="DP220" s="256"/>
      <c r="DQ220" s="256"/>
      <c r="DR220" s="256"/>
      <c r="DS220" s="256"/>
      <c r="DT220" s="256"/>
      <c r="DU220" s="256"/>
      <c r="DV220" s="256"/>
      <c r="DW220" s="256"/>
      <c r="DX220" s="256"/>
      <c r="DY220" s="256"/>
      <c r="DZ220" s="256"/>
      <c r="EA220" s="256"/>
      <c r="EB220" s="256"/>
      <c r="EC220" s="256"/>
      <c r="ED220" s="256"/>
      <c r="EE220" s="256"/>
      <c r="EF220" s="256"/>
      <c r="EG220" s="256"/>
      <c r="EH220" s="256"/>
      <c r="EI220" s="256"/>
      <c r="EJ220" s="256"/>
      <c r="EK220" s="256"/>
      <c r="EL220" s="256"/>
      <c r="EM220" s="256"/>
      <c r="EN220" s="256"/>
      <c r="EO220" s="256"/>
      <c r="EP220" s="256"/>
      <c r="EQ220" s="256"/>
      <c r="ER220" s="256"/>
      <c r="ES220" s="256"/>
      <c r="ET220" s="256"/>
      <c r="EU220" s="256"/>
      <c r="EV220" s="256"/>
      <c r="EW220" s="256"/>
      <c r="EX220" s="256"/>
      <c r="EY220" s="256"/>
      <c r="EZ220" s="256"/>
      <c r="FA220" s="256"/>
      <c r="FB220" s="256"/>
      <c r="FC220" s="256"/>
      <c r="FD220" s="256"/>
      <c r="FE220" s="256"/>
      <c r="FF220" s="256"/>
      <c r="FG220" s="256"/>
      <c r="FH220" s="256"/>
      <c r="FI220" s="256"/>
      <c r="FJ220" s="256"/>
      <c r="FK220" s="256"/>
      <c r="FL220" s="256"/>
      <c r="FM220" s="256"/>
      <c r="FN220" s="256"/>
      <c r="FO220" s="256"/>
      <c r="FP220" s="256"/>
      <c r="FQ220" s="256"/>
      <c r="FR220" s="256"/>
      <c r="FS220" s="256"/>
      <c r="FT220" s="256"/>
      <c r="FU220" s="256"/>
      <c r="FV220" s="256"/>
      <c r="FW220" s="256"/>
      <c r="FX220" s="256"/>
      <c r="FY220" s="256"/>
      <c r="FZ220" s="256"/>
      <c r="GA220" s="256"/>
      <c r="GB220" s="256"/>
      <c r="GC220" s="256"/>
      <c r="GD220" s="256"/>
      <c r="GE220" s="256"/>
      <c r="GF220" s="256"/>
      <c r="GG220" s="256"/>
      <c r="GH220" s="256"/>
      <c r="GI220" s="256"/>
      <c r="GJ220" s="256"/>
      <c r="GK220" s="256"/>
      <c r="GL220" s="256"/>
      <c r="GM220" s="256"/>
      <c r="GN220" s="256"/>
      <c r="GO220" s="256"/>
      <c r="GP220" s="256"/>
      <c r="GQ220" s="256"/>
      <c r="GR220" s="256"/>
      <c r="GS220" s="256"/>
      <c r="GT220" s="256"/>
      <c r="GU220" s="256"/>
      <c r="GV220" s="256"/>
      <c r="GW220" s="256"/>
      <c r="GX220" s="256"/>
      <c r="GY220" s="256"/>
      <c r="GZ220" s="256"/>
      <c r="HA220" s="256"/>
      <c r="HB220" s="256"/>
      <c r="HC220" s="256"/>
      <c r="HD220" s="256"/>
      <c r="HE220" s="256"/>
      <c r="HF220" s="256"/>
      <c r="HG220" s="256"/>
      <c r="HH220" s="256"/>
      <c r="HI220" s="256"/>
      <c r="HJ220" s="256"/>
      <c r="HK220" s="256"/>
      <c r="HL220" s="256"/>
      <c r="HM220" s="256"/>
      <c r="HN220" s="256"/>
      <c r="HO220" s="256"/>
      <c r="HP220" s="256"/>
      <c r="HQ220" s="256"/>
      <c r="HR220" s="256"/>
      <c r="HS220" s="256"/>
      <c r="HT220" s="256"/>
      <c r="HU220" s="256"/>
      <c r="HV220" s="256"/>
      <c r="HW220" s="256"/>
      <c r="HX220" s="256"/>
      <c r="HY220" s="256"/>
      <c r="HZ220" s="256"/>
      <c r="IA220" s="256"/>
      <c r="IB220" s="256"/>
      <c r="IC220" s="256"/>
      <c r="ID220" s="256"/>
      <c r="IE220" s="256"/>
      <c r="IF220" s="256"/>
      <c r="IG220" s="256"/>
      <c r="IH220" s="256"/>
      <c r="II220" s="256"/>
      <c r="IJ220" s="256"/>
      <c r="IK220" s="256"/>
      <c r="IL220" s="256"/>
      <c r="IM220" s="256"/>
      <c r="IN220" s="256"/>
      <c r="IO220" s="256"/>
      <c r="IP220" s="256"/>
      <c r="IQ220" s="256"/>
      <c r="IR220" s="256"/>
      <c r="IS220" s="256"/>
      <c r="IT220" s="256"/>
    </row>
    <row r="236" spans="3:4" ht="12.75">
      <c r="C236" s="271"/>
      <c r="D236" s="257"/>
    </row>
    <row r="237" spans="3:4" ht="12.75">
      <c r="C237" s="271"/>
      <c r="D237" s="257"/>
    </row>
    <row r="238" spans="3:4" ht="12.75">
      <c r="C238" s="271"/>
      <c r="D238" s="257"/>
    </row>
    <row r="240" spans="10:254" ht="12.75">
      <c r="J240" s="256"/>
      <c r="K240" s="256"/>
      <c r="L240" s="256"/>
      <c r="M240" s="256"/>
      <c r="N240" s="256"/>
      <c r="O240" s="256"/>
      <c r="P240" s="256"/>
      <c r="Q240" s="256"/>
      <c r="R240" s="256"/>
      <c r="S240" s="256"/>
      <c r="T240" s="256"/>
      <c r="U240" s="256"/>
      <c r="V240" s="256"/>
      <c r="W240" s="256"/>
      <c r="X240" s="256"/>
      <c r="Y240" s="256"/>
      <c r="Z240" s="256"/>
      <c r="AA240" s="256"/>
      <c r="AB240" s="256"/>
      <c r="AC240" s="256"/>
      <c r="AD240" s="256"/>
      <c r="AE240" s="256"/>
      <c r="AF240" s="256"/>
      <c r="AG240" s="256"/>
      <c r="AH240" s="256"/>
      <c r="AI240" s="256"/>
      <c r="AJ240" s="256"/>
      <c r="AK240" s="256"/>
      <c r="AL240" s="256"/>
      <c r="AM240" s="256"/>
      <c r="AN240" s="256"/>
      <c r="AO240" s="256"/>
      <c r="AP240" s="256"/>
      <c r="AQ240" s="256"/>
      <c r="AR240" s="256"/>
      <c r="AS240" s="256"/>
      <c r="AT240" s="256"/>
      <c r="AU240" s="256"/>
      <c r="AV240" s="256"/>
      <c r="AW240" s="256"/>
      <c r="AX240" s="256"/>
      <c r="AY240" s="256"/>
      <c r="AZ240" s="256"/>
      <c r="BA240" s="256"/>
      <c r="BB240" s="256"/>
      <c r="BC240" s="256"/>
      <c r="BD240" s="256"/>
      <c r="BE240" s="256"/>
      <c r="BF240" s="256"/>
      <c r="BG240" s="256"/>
      <c r="BH240" s="256"/>
      <c r="BI240" s="256"/>
      <c r="BJ240" s="256"/>
      <c r="BK240" s="256"/>
      <c r="BL240" s="256"/>
      <c r="BM240" s="256"/>
      <c r="BN240" s="256"/>
      <c r="BO240" s="256"/>
      <c r="BP240" s="256"/>
      <c r="BQ240" s="256"/>
      <c r="BR240" s="256"/>
      <c r="BS240" s="256"/>
      <c r="BT240" s="256"/>
      <c r="BU240" s="256"/>
      <c r="BV240" s="256"/>
      <c r="BW240" s="256"/>
      <c r="BX240" s="256"/>
      <c r="BY240" s="256"/>
      <c r="BZ240" s="256"/>
      <c r="CA240" s="256"/>
      <c r="CB240" s="256"/>
      <c r="CC240" s="256"/>
      <c r="CD240" s="256"/>
      <c r="CE240" s="256"/>
      <c r="CF240" s="256"/>
      <c r="CG240" s="256"/>
      <c r="CH240" s="256"/>
      <c r="CI240" s="256"/>
      <c r="CJ240" s="256"/>
      <c r="CK240" s="256"/>
      <c r="CL240" s="256"/>
      <c r="CM240" s="256"/>
      <c r="CN240" s="256"/>
      <c r="CO240" s="256"/>
      <c r="CP240" s="256"/>
      <c r="CQ240" s="256"/>
      <c r="CR240" s="256"/>
      <c r="CS240" s="256"/>
      <c r="CT240" s="256"/>
      <c r="CU240" s="256"/>
      <c r="CV240" s="256"/>
      <c r="CW240" s="256"/>
      <c r="CX240" s="256"/>
      <c r="CY240" s="256"/>
      <c r="CZ240" s="256"/>
      <c r="DA240" s="256"/>
      <c r="DB240" s="256"/>
      <c r="DC240" s="256"/>
      <c r="DD240" s="256"/>
      <c r="DE240" s="256"/>
      <c r="DF240" s="256"/>
      <c r="DG240" s="256"/>
      <c r="DH240" s="256"/>
      <c r="DI240" s="256"/>
      <c r="DJ240" s="256"/>
      <c r="DK240" s="256"/>
      <c r="DL240" s="256"/>
      <c r="DM240" s="256"/>
      <c r="DN240" s="256"/>
      <c r="DO240" s="256"/>
      <c r="DP240" s="256"/>
      <c r="DQ240" s="256"/>
      <c r="DR240" s="256"/>
      <c r="DS240" s="256"/>
      <c r="DT240" s="256"/>
      <c r="DU240" s="256"/>
      <c r="DV240" s="256"/>
      <c r="DW240" s="256"/>
      <c r="DX240" s="256"/>
      <c r="DY240" s="256"/>
      <c r="DZ240" s="256"/>
      <c r="EA240" s="256"/>
      <c r="EB240" s="256"/>
      <c r="EC240" s="256"/>
      <c r="ED240" s="256"/>
      <c r="EE240" s="256"/>
      <c r="EF240" s="256"/>
      <c r="EG240" s="256"/>
      <c r="EH240" s="256"/>
      <c r="EI240" s="256"/>
      <c r="EJ240" s="256"/>
      <c r="EK240" s="256"/>
      <c r="EL240" s="256"/>
      <c r="EM240" s="256"/>
      <c r="EN240" s="256"/>
      <c r="EO240" s="256"/>
      <c r="EP240" s="256"/>
      <c r="EQ240" s="256"/>
      <c r="ER240" s="256"/>
      <c r="ES240" s="256"/>
      <c r="ET240" s="256"/>
      <c r="EU240" s="256"/>
      <c r="EV240" s="256"/>
      <c r="EW240" s="256"/>
      <c r="EX240" s="256"/>
      <c r="EY240" s="256"/>
      <c r="EZ240" s="256"/>
      <c r="FA240" s="256"/>
      <c r="FB240" s="256"/>
      <c r="FC240" s="256"/>
      <c r="FD240" s="256"/>
      <c r="FE240" s="256"/>
      <c r="FF240" s="256"/>
      <c r="FG240" s="256"/>
      <c r="FH240" s="256"/>
      <c r="FI240" s="256"/>
      <c r="FJ240" s="256"/>
      <c r="FK240" s="256"/>
      <c r="FL240" s="256"/>
      <c r="FM240" s="256"/>
      <c r="FN240" s="256"/>
      <c r="FO240" s="256"/>
      <c r="FP240" s="256"/>
      <c r="FQ240" s="256"/>
      <c r="FR240" s="256"/>
      <c r="FS240" s="256"/>
      <c r="FT240" s="256"/>
      <c r="FU240" s="256"/>
      <c r="FV240" s="256"/>
      <c r="FW240" s="256"/>
      <c r="FX240" s="256"/>
      <c r="FY240" s="256"/>
      <c r="FZ240" s="256"/>
      <c r="GA240" s="256"/>
      <c r="GB240" s="256"/>
      <c r="GC240" s="256"/>
      <c r="GD240" s="256"/>
      <c r="GE240" s="256"/>
      <c r="GF240" s="256"/>
      <c r="GG240" s="256"/>
      <c r="GH240" s="256"/>
      <c r="GI240" s="256"/>
      <c r="GJ240" s="256"/>
      <c r="GK240" s="256"/>
      <c r="GL240" s="256"/>
      <c r="GM240" s="256"/>
      <c r="GN240" s="256"/>
      <c r="GO240" s="256"/>
      <c r="GP240" s="256"/>
      <c r="GQ240" s="256"/>
      <c r="GR240" s="256"/>
      <c r="GS240" s="256"/>
      <c r="GT240" s="256"/>
      <c r="GU240" s="256"/>
      <c r="GV240" s="256"/>
      <c r="GW240" s="256"/>
      <c r="GX240" s="256"/>
      <c r="GY240" s="256"/>
      <c r="GZ240" s="256"/>
      <c r="HA240" s="256"/>
      <c r="HB240" s="256"/>
      <c r="HC240" s="256"/>
      <c r="HD240" s="256"/>
      <c r="HE240" s="256"/>
      <c r="HF240" s="256"/>
      <c r="HG240" s="256"/>
      <c r="HH240" s="256"/>
      <c r="HI240" s="256"/>
      <c r="HJ240" s="256"/>
      <c r="HK240" s="256"/>
      <c r="HL240" s="256"/>
      <c r="HM240" s="256"/>
      <c r="HN240" s="256"/>
      <c r="HO240" s="256"/>
      <c r="HP240" s="256"/>
      <c r="HQ240" s="256"/>
      <c r="HR240" s="256"/>
      <c r="HS240" s="256"/>
      <c r="HT240" s="256"/>
      <c r="HU240" s="256"/>
      <c r="HV240" s="256"/>
      <c r="HW240" s="256"/>
      <c r="HX240" s="256"/>
      <c r="HY240" s="256"/>
      <c r="HZ240" s="256"/>
      <c r="IA240" s="256"/>
      <c r="IB240" s="256"/>
      <c r="IC240" s="256"/>
      <c r="ID240" s="256"/>
      <c r="IE240" s="256"/>
      <c r="IF240" s="256"/>
      <c r="IG240" s="256"/>
      <c r="IH240" s="256"/>
      <c r="II240" s="256"/>
      <c r="IJ240" s="256"/>
      <c r="IK240" s="256"/>
      <c r="IL240" s="256"/>
      <c r="IM240" s="256"/>
      <c r="IN240" s="256"/>
      <c r="IO240" s="256"/>
      <c r="IP240" s="256"/>
      <c r="IQ240" s="256"/>
      <c r="IR240" s="256"/>
      <c r="IS240" s="256"/>
      <c r="IT240" s="256"/>
    </row>
    <row r="241" spans="10:254" ht="12.75">
      <c r="J241" s="256"/>
      <c r="K241" s="256"/>
      <c r="L241" s="256"/>
      <c r="M241" s="256"/>
      <c r="N241" s="256"/>
      <c r="O241" s="256"/>
      <c r="P241" s="256"/>
      <c r="Q241" s="256"/>
      <c r="R241" s="256"/>
      <c r="S241" s="256"/>
      <c r="T241" s="256"/>
      <c r="U241" s="256"/>
      <c r="V241" s="256"/>
      <c r="W241" s="256"/>
      <c r="X241" s="256"/>
      <c r="Y241" s="256"/>
      <c r="Z241" s="256"/>
      <c r="AA241" s="256"/>
      <c r="AB241" s="256"/>
      <c r="AC241" s="256"/>
      <c r="AD241" s="256"/>
      <c r="AE241" s="256"/>
      <c r="AF241" s="256"/>
      <c r="AG241" s="256"/>
      <c r="AH241" s="256"/>
      <c r="AI241" s="256"/>
      <c r="AJ241" s="256"/>
      <c r="AK241" s="256"/>
      <c r="AL241" s="256"/>
      <c r="AM241" s="256"/>
      <c r="AN241" s="256"/>
      <c r="AO241" s="256"/>
      <c r="AP241" s="256"/>
      <c r="AQ241" s="256"/>
      <c r="AR241" s="256"/>
      <c r="AS241" s="256"/>
      <c r="AT241" s="256"/>
      <c r="AU241" s="256"/>
      <c r="AV241" s="256"/>
      <c r="AW241" s="256"/>
      <c r="AX241" s="256"/>
      <c r="AY241" s="256"/>
      <c r="AZ241" s="256"/>
      <c r="BA241" s="256"/>
      <c r="BB241" s="256"/>
      <c r="BC241" s="256"/>
      <c r="BD241" s="256"/>
      <c r="BE241" s="256"/>
      <c r="BF241" s="256"/>
      <c r="BG241" s="256"/>
      <c r="BH241" s="256"/>
      <c r="BI241" s="256"/>
      <c r="BJ241" s="256"/>
      <c r="BK241" s="256"/>
      <c r="BL241" s="256"/>
      <c r="BM241" s="256"/>
      <c r="BN241" s="256"/>
      <c r="BO241" s="256"/>
      <c r="BP241" s="256"/>
      <c r="BQ241" s="256"/>
      <c r="BR241" s="256"/>
      <c r="BS241" s="256"/>
      <c r="BT241" s="256"/>
      <c r="BU241" s="256"/>
      <c r="BV241" s="256"/>
      <c r="BW241" s="256"/>
      <c r="BX241" s="256"/>
      <c r="BY241" s="256"/>
      <c r="BZ241" s="256"/>
      <c r="CA241" s="256"/>
      <c r="CB241" s="256"/>
      <c r="CC241" s="256"/>
      <c r="CD241" s="256"/>
      <c r="CE241" s="256"/>
      <c r="CF241" s="256"/>
      <c r="CG241" s="256"/>
      <c r="CH241" s="256"/>
      <c r="CI241" s="256"/>
      <c r="CJ241" s="256"/>
      <c r="CK241" s="256"/>
      <c r="CL241" s="256"/>
      <c r="CM241" s="256"/>
      <c r="CN241" s="256"/>
      <c r="CO241" s="256"/>
      <c r="CP241" s="256"/>
      <c r="CQ241" s="256"/>
      <c r="CR241" s="256"/>
      <c r="CS241" s="256"/>
      <c r="CT241" s="256"/>
      <c r="CU241" s="256"/>
      <c r="CV241" s="256"/>
      <c r="CW241" s="256"/>
      <c r="CX241" s="256"/>
      <c r="CY241" s="256"/>
      <c r="CZ241" s="256"/>
      <c r="DA241" s="256"/>
      <c r="DB241" s="256"/>
      <c r="DC241" s="256"/>
      <c r="DD241" s="256"/>
      <c r="DE241" s="256"/>
      <c r="DF241" s="256"/>
      <c r="DG241" s="256"/>
      <c r="DH241" s="256"/>
      <c r="DI241" s="256"/>
      <c r="DJ241" s="256"/>
      <c r="DK241" s="256"/>
      <c r="DL241" s="256"/>
      <c r="DM241" s="256"/>
      <c r="DN241" s="256"/>
      <c r="DO241" s="256"/>
      <c r="DP241" s="256"/>
      <c r="DQ241" s="256"/>
      <c r="DR241" s="256"/>
      <c r="DS241" s="256"/>
      <c r="DT241" s="256"/>
      <c r="DU241" s="256"/>
      <c r="DV241" s="256"/>
      <c r="DW241" s="256"/>
      <c r="DX241" s="256"/>
      <c r="DY241" s="256"/>
      <c r="DZ241" s="256"/>
      <c r="EA241" s="256"/>
      <c r="EB241" s="256"/>
      <c r="EC241" s="256"/>
      <c r="ED241" s="256"/>
      <c r="EE241" s="256"/>
      <c r="EF241" s="256"/>
      <c r="EG241" s="256"/>
      <c r="EH241" s="256"/>
      <c r="EI241" s="256"/>
      <c r="EJ241" s="256"/>
      <c r="EK241" s="256"/>
      <c r="EL241" s="256"/>
      <c r="EM241" s="256"/>
      <c r="EN241" s="256"/>
      <c r="EO241" s="256"/>
      <c r="EP241" s="256"/>
      <c r="EQ241" s="256"/>
      <c r="ER241" s="256"/>
      <c r="ES241" s="256"/>
      <c r="ET241" s="256"/>
      <c r="EU241" s="256"/>
      <c r="EV241" s="256"/>
      <c r="EW241" s="256"/>
      <c r="EX241" s="256"/>
      <c r="EY241" s="256"/>
      <c r="EZ241" s="256"/>
      <c r="FA241" s="256"/>
      <c r="FB241" s="256"/>
      <c r="FC241" s="256"/>
      <c r="FD241" s="256"/>
      <c r="FE241" s="256"/>
      <c r="FF241" s="256"/>
      <c r="FG241" s="256"/>
      <c r="FH241" s="256"/>
      <c r="FI241" s="256"/>
      <c r="FJ241" s="256"/>
      <c r="FK241" s="256"/>
      <c r="FL241" s="256"/>
      <c r="FM241" s="256"/>
      <c r="FN241" s="256"/>
      <c r="FO241" s="256"/>
      <c r="FP241" s="256"/>
      <c r="FQ241" s="256"/>
      <c r="FR241" s="256"/>
      <c r="FS241" s="256"/>
      <c r="FT241" s="256"/>
      <c r="FU241" s="256"/>
      <c r="FV241" s="256"/>
      <c r="FW241" s="256"/>
      <c r="FX241" s="256"/>
      <c r="FY241" s="256"/>
      <c r="FZ241" s="256"/>
      <c r="GA241" s="256"/>
      <c r="GB241" s="256"/>
      <c r="GC241" s="256"/>
      <c r="GD241" s="256"/>
      <c r="GE241" s="256"/>
      <c r="GF241" s="256"/>
      <c r="GG241" s="256"/>
      <c r="GH241" s="256"/>
      <c r="GI241" s="256"/>
      <c r="GJ241" s="256"/>
      <c r="GK241" s="256"/>
      <c r="GL241" s="256"/>
      <c r="GM241" s="256"/>
      <c r="GN241" s="256"/>
      <c r="GO241" s="256"/>
      <c r="GP241" s="256"/>
      <c r="GQ241" s="256"/>
      <c r="GR241" s="256"/>
      <c r="GS241" s="256"/>
      <c r="GT241" s="256"/>
      <c r="GU241" s="256"/>
      <c r="GV241" s="256"/>
      <c r="GW241" s="256"/>
      <c r="GX241" s="256"/>
      <c r="GY241" s="256"/>
      <c r="GZ241" s="256"/>
      <c r="HA241" s="256"/>
      <c r="HB241" s="256"/>
      <c r="HC241" s="256"/>
      <c r="HD241" s="256"/>
      <c r="HE241" s="256"/>
      <c r="HF241" s="256"/>
      <c r="HG241" s="256"/>
      <c r="HH241" s="256"/>
      <c r="HI241" s="256"/>
      <c r="HJ241" s="256"/>
      <c r="HK241" s="256"/>
      <c r="HL241" s="256"/>
      <c r="HM241" s="256"/>
      <c r="HN241" s="256"/>
      <c r="HO241" s="256"/>
      <c r="HP241" s="256"/>
      <c r="HQ241" s="256"/>
      <c r="HR241" s="256"/>
      <c r="HS241" s="256"/>
      <c r="HT241" s="256"/>
      <c r="HU241" s="256"/>
      <c r="HV241" s="256"/>
      <c r="HW241" s="256"/>
      <c r="HX241" s="256"/>
      <c r="HY241" s="256"/>
      <c r="HZ241" s="256"/>
      <c r="IA241" s="256"/>
      <c r="IB241" s="256"/>
      <c r="IC241" s="256"/>
      <c r="ID241" s="256"/>
      <c r="IE241" s="256"/>
      <c r="IF241" s="256"/>
      <c r="IG241" s="256"/>
      <c r="IH241" s="256"/>
      <c r="II241" s="256"/>
      <c r="IJ241" s="256"/>
      <c r="IK241" s="256"/>
      <c r="IL241" s="256"/>
      <c r="IM241" s="256"/>
      <c r="IN241" s="256"/>
      <c r="IO241" s="256"/>
      <c r="IP241" s="256"/>
      <c r="IQ241" s="256"/>
      <c r="IR241" s="256"/>
      <c r="IS241" s="256"/>
      <c r="IT241" s="256"/>
    </row>
    <row r="242" spans="10:254" ht="12.75">
      <c r="J242" s="256"/>
      <c r="K242" s="256"/>
      <c r="L242" s="256"/>
      <c r="M242" s="256"/>
      <c r="N242" s="256"/>
      <c r="O242" s="256"/>
      <c r="P242" s="256"/>
      <c r="Q242" s="256"/>
      <c r="R242" s="256"/>
      <c r="S242" s="256"/>
      <c r="T242" s="256"/>
      <c r="U242" s="256"/>
      <c r="V242" s="256"/>
      <c r="W242" s="256"/>
      <c r="X242" s="256"/>
      <c r="Y242" s="256"/>
      <c r="Z242" s="256"/>
      <c r="AA242" s="256"/>
      <c r="AB242" s="256"/>
      <c r="AC242" s="256"/>
      <c r="AD242" s="256"/>
      <c r="AE242" s="256"/>
      <c r="AF242" s="256"/>
      <c r="AG242" s="256"/>
      <c r="AH242" s="256"/>
      <c r="AI242" s="256"/>
      <c r="AJ242" s="256"/>
      <c r="AK242" s="256"/>
      <c r="AL242" s="256"/>
      <c r="AM242" s="256"/>
      <c r="AN242" s="256"/>
      <c r="AO242" s="256"/>
      <c r="AP242" s="256"/>
      <c r="AQ242" s="256"/>
      <c r="AR242" s="256"/>
      <c r="AS242" s="256"/>
      <c r="AT242" s="256"/>
      <c r="AU242" s="256"/>
      <c r="AV242" s="256"/>
      <c r="AW242" s="256"/>
      <c r="AX242" s="256"/>
      <c r="AY242" s="256"/>
      <c r="AZ242" s="256"/>
      <c r="BA242" s="256"/>
      <c r="BB242" s="256"/>
      <c r="BC242" s="256"/>
      <c r="BD242" s="256"/>
      <c r="BE242" s="256"/>
      <c r="BF242" s="256"/>
      <c r="BG242" s="256"/>
      <c r="BH242" s="256"/>
      <c r="BI242" s="256"/>
      <c r="BJ242" s="256"/>
      <c r="BK242" s="256"/>
      <c r="BL242" s="256"/>
      <c r="BM242" s="256"/>
      <c r="BN242" s="256"/>
      <c r="BO242" s="256"/>
      <c r="BP242" s="256"/>
      <c r="BQ242" s="256"/>
      <c r="BR242" s="256"/>
      <c r="BS242" s="256"/>
      <c r="BT242" s="256"/>
      <c r="BU242" s="256"/>
      <c r="BV242" s="256"/>
      <c r="BW242" s="256"/>
      <c r="BX242" s="256"/>
      <c r="BY242" s="256"/>
      <c r="BZ242" s="256"/>
      <c r="CA242" s="256"/>
      <c r="CB242" s="256"/>
      <c r="CC242" s="256"/>
      <c r="CD242" s="256"/>
      <c r="CE242" s="256"/>
      <c r="CF242" s="256"/>
      <c r="CG242" s="256"/>
      <c r="CH242" s="256"/>
      <c r="CI242" s="256"/>
      <c r="CJ242" s="256"/>
      <c r="CK242" s="256"/>
      <c r="CL242" s="256"/>
      <c r="CM242" s="256"/>
      <c r="CN242" s="256"/>
      <c r="CO242" s="256"/>
      <c r="CP242" s="256"/>
      <c r="CQ242" s="256"/>
      <c r="CR242" s="256"/>
      <c r="CS242" s="256"/>
      <c r="CT242" s="256"/>
      <c r="CU242" s="256"/>
      <c r="CV242" s="256"/>
      <c r="CW242" s="256"/>
      <c r="CX242" s="256"/>
      <c r="CY242" s="256"/>
      <c r="CZ242" s="256"/>
      <c r="DA242" s="256"/>
      <c r="DB242" s="256"/>
      <c r="DC242" s="256"/>
      <c r="DD242" s="256"/>
      <c r="DE242" s="256"/>
      <c r="DF242" s="256"/>
      <c r="DG242" s="256"/>
      <c r="DH242" s="256"/>
      <c r="DI242" s="256"/>
      <c r="DJ242" s="256"/>
      <c r="DK242" s="256"/>
      <c r="DL242" s="256"/>
      <c r="DM242" s="256"/>
      <c r="DN242" s="256"/>
      <c r="DO242" s="256"/>
      <c r="DP242" s="256"/>
      <c r="DQ242" s="256"/>
      <c r="DR242" s="256"/>
      <c r="DS242" s="256"/>
      <c r="DT242" s="256"/>
      <c r="DU242" s="256"/>
      <c r="DV242" s="256"/>
      <c r="DW242" s="256"/>
      <c r="DX242" s="256"/>
      <c r="DY242" s="256"/>
      <c r="DZ242" s="256"/>
      <c r="EA242" s="256"/>
      <c r="EB242" s="256"/>
      <c r="EC242" s="256"/>
      <c r="ED242" s="256"/>
      <c r="EE242" s="256"/>
      <c r="EF242" s="256"/>
      <c r="EG242" s="256"/>
      <c r="EH242" s="256"/>
      <c r="EI242" s="256"/>
      <c r="EJ242" s="256"/>
      <c r="EK242" s="256"/>
      <c r="EL242" s="256"/>
      <c r="EM242" s="256"/>
      <c r="EN242" s="256"/>
      <c r="EO242" s="256"/>
      <c r="EP242" s="256"/>
      <c r="EQ242" s="256"/>
      <c r="ER242" s="256"/>
      <c r="ES242" s="256"/>
      <c r="ET242" s="256"/>
      <c r="EU242" s="256"/>
      <c r="EV242" s="256"/>
      <c r="EW242" s="256"/>
      <c r="EX242" s="256"/>
      <c r="EY242" s="256"/>
      <c r="EZ242" s="256"/>
      <c r="FA242" s="256"/>
      <c r="FB242" s="256"/>
      <c r="FC242" s="256"/>
      <c r="FD242" s="256"/>
      <c r="FE242" s="256"/>
      <c r="FF242" s="256"/>
      <c r="FG242" s="256"/>
      <c r="FH242" s="256"/>
      <c r="FI242" s="256"/>
      <c r="FJ242" s="256"/>
      <c r="FK242" s="256"/>
      <c r="FL242" s="256"/>
      <c r="FM242" s="256"/>
      <c r="FN242" s="256"/>
      <c r="FO242" s="256"/>
      <c r="FP242" s="256"/>
      <c r="FQ242" s="256"/>
      <c r="FR242" s="256"/>
      <c r="FS242" s="256"/>
      <c r="FT242" s="256"/>
      <c r="FU242" s="256"/>
      <c r="FV242" s="256"/>
      <c r="FW242" s="256"/>
      <c r="FX242" s="256"/>
      <c r="FY242" s="256"/>
      <c r="FZ242" s="256"/>
      <c r="GA242" s="256"/>
      <c r="GB242" s="256"/>
      <c r="GC242" s="256"/>
      <c r="GD242" s="256"/>
      <c r="GE242" s="256"/>
      <c r="GF242" s="256"/>
      <c r="GG242" s="256"/>
      <c r="GH242" s="256"/>
      <c r="GI242" s="256"/>
      <c r="GJ242" s="256"/>
      <c r="GK242" s="256"/>
      <c r="GL242" s="256"/>
      <c r="GM242" s="256"/>
      <c r="GN242" s="256"/>
      <c r="GO242" s="256"/>
      <c r="GP242" s="256"/>
      <c r="GQ242" s="256"/>
      <c r="GR242" s="256"/>
      <c r="GS242" s="256"/>
      <c r="GT242" s="256"/>
      <c r="GU242" s="256"/>
      <c r="GV242" s="256"/>
      <c r="GW242" s="256"/>
      <c r="GX242" s="256"/>
      <c r="GY242" s="256"/>
      <c r="GZ242" s="256"/>
      <c r="HA242" s="256"/>
      <c r="HB242" s="256"/>
      <c r="HC242" s="256"/>
      <c r="HD242" s="256"/>
      <c r="HE242" s="256"/>
      <c r="HF242" s="256"/>
      <c r="HG242" s="256"/>
      <c r="HH242" s="256"/>
      <c r="HI242" s="256"/>
      <c r="HJ242" s="256"/>
      <c r="HK242" s="256"/>
      <c r="HL242" s="256"/>
      <c r="HM242" s="256"/>
      <c r="HN242" s="256"/>
      <c r="HO242" s="256"/>
      <c r="HP242" s="256"/>
      <c r="HQ242" s="256"/>
      <c r="HR242" s="256"/>
      <c r="HS242" s="256"/>
      <c r="HT242" s="256"/>
      <c r="HU242" s="256"/>
      <c r="HV242" s="256"/>
      <c r="HW242" s="256"/>
      <c r="HX242" s="256"/>
      <c r="HY242" s="256"/>
      <c r="HZ242" s="256"/>
      <c r="IA242" s="256"/>
      <c r="IB242" s="256"/>
      <c r="IC242" s="256"/>
      <c r="ID242" s="256"/>
      <c r="IE242" s="256"/>
      <c r="IF242" s="256"/>
      <c r="IG242" s="256"/>
      <c r="IH242" s="256"/>
      <c r="II242" s="256"/>
      <c r="IJ242" s="256"/>
      <c r="IK242" s="256"/>
      <c r="IL242" s="256"/>
      <c r="IM242" s="256"/>
      <c r="IN242" s="256"/>
      <c r="IO242" s="256"/>
      <c r="IP242" s="256"/>
      <c r="IQ242" s="256"/>
      <c r="IR242" s="256"/>
      <c r="IS242" s="256"/>
      <c r="IT242" s="256"/>
    </row>
    <row r="243" spans="10:254" ht="12.75">
      <c r="J243" s="256"/>
      <c r="K243" s="256"/>
      <c r="L243" s="256"/>
      <c r="M243" s="256"/>
      <c r="N243" s="256"/>
      <c r="O243" s="256"/>
      <c r="P243" s="256"/>
      <c r="Q243" s="256"/>
      <c r="R243" s="256"/>
      <c r="S243" s="256"/>
      <c r="T243" s="256"/>
      <c r="U243" s="256"/>
      <c r="V243" s="256"/>
      <c r="W243" s="256"/>
      <c r="X243" s="256"/>
      <c r="Y243" s="256"/>
      <c r="Z243" s="256"/>
      <c r="AA243" s="256"/>
      <c r="AB243" s="256"/>
      <c r="AC243" s="256"/>
      <c r="AD243" s="256"/>
      <c r="AE243" s="256"/>
      <c r="AF243" s="256"/>
      <c r="AG243" s="256"/>
      <c r="AH243" s="256"/>
      <c r="AI243" s="256"/>
      <c r="AJ243" s="256"/>
      <c r="AK243" s="256"/>
      <c r="AL243" s="256"/>
      <c r="AM243" s="256"/>
      <c r="AN243" s="256"/>
      <c r="AO243" s="256"/>
      <c r="AP243" s="256"/>
      <c r="AQ243" s="256"/>
      <c r="AR243" s="256"/>
      <c r="AS243" s="256"/>
      <c r="AT243" s="256"/>
      <c r="AU243" s="256"/>
      <c r="AV243" s="256"/>
      <c r="AW243" s="256"/>
      <c r="AX243" s="256"/>
      <c r="AY243" s="256"/>
      <c r="AZ243" s="256"/>
      <c r="BA243" s="256"/>
      <c r="BB243" s="256"/>
      <c r="BC243" s="256"/>
      <c r="BD243" s="256"/>
      <c r="BE243" s="256"/>
      <c r="BF243" s="256"/>
      <c r="BG243" s="256"/>
      <c r="BH243" s="256"/>
      <c r="BI243" s="256"/>
      <c r="BJ243" s="256"/>
      <c r="BK243" s="256"/>
      <c r="BL243" s="256"/>
      <c r="BM243" s="256"/>
      <c r="BN243" s="256"/>
      <c r="BO243" s="256"/>
      <c r="BP243" s="256"/>
      <c r="BQ243" s="256"/>
      <c r="BR243" s="256"/>
      <c r="BS243" s="256"/>
      <c r="BT243" s="256"/>
      <c r="BU243" s="256"/>
      <c r="BV243" s="256"/>
      <c r="BW243" s="256"/>
      <c r="BX243" s="256"/>
      <c r="BY243" s="256"/>
      <c r="BZ243" s="256"/>
      <c r="CA243" s="256"/>
      <c r="CB243" s="256"/>
      <c r="CC243" s="256"/>
      <c r="CD243" s="256"/>
      <c r="CE243" s="256"/>
      <c r="CF243" s="256"/>
      <c r="CG243" s="256"/>
      <c r="CH243" s="256"/>
      <c r="CI243" s="256"/>
      <c r="CJ243" s="256"/>
      <c r="CK243" s="256"/>
      <c r="CL243" s="256"/>
      <c r="CM243" s="256"/>
      <c r="CN243" s="256"/>
      <c r="CO243" s="256"/>
      <c r="CP243" s="256"/>
      <c r="CQ243" s="256"/>
      <c r="CR243" s="256"/>
      <c r="CS243" s="256"/>
      <c r="CT243" s="256"/>
      <c r="CU243" s="256"/>
      <c r="CV243" s="256"/>
      <c r="CW243" s="256"/>
      <c r="CX243" s="256"/>
      <c r="CY243" s="256"/>
      <c r="CZ243" s="256"/>
      <c r="DA243" s="256"/>
      <c r="DB243" s="256"/>
      <c r="DC243" s="256"/>
      <c r="DD243" s="256"/>
      <c r="DE243" s="256"/>
      <c r="DF243" s="256"/>
      <c r="DG243" s="256"/>
      <c r="DH243" s="256"/>
      <c r="DI243" s="256"/>
      <c r="DJ243" s="256"/>
      <c r="DK243" s="256"/>
      <c r="DL243" s="256"/>
      <c r="DM243" s="256"/>
      <c r="DN243" s="256"/>
      <c r="DO243" s="256"/>
      <c r="DP243" s="256"/>
      <c r="DQ243" s="256"/>
      <c r="DR243" s="256"/>
      <c r="DS243" s="256"/>
      <c r="DT243" s="256"/>
      <c r="DU243" s="256"/>
      <c r="DV243" s="256"/>
      <c r="DW243" s="256"/>
      <c r="DX243" s="256"/>
      <c r="DY243" s="256"/>
      <c r="DZ243" s="256"/>
      <c r="EA243" s="256"/>
      <c r="EB243" s="256"/>
      <c r="EC243" s="256"/>
      <c r="ED243" s="256"/>
      <c r="EE243" s="256"/>
      <c r="EF243" s="256"/>
      <c r="EG243" s="256"/>
      <c r="EH243" s="256"/>
      <c r="EI243" s="256"/>
      <c r="EJ243" s="256"/>
      <c r="EK243" s="256"/>
      <c r="EL243" s="256"/>
      <c r="EM243" s="256"/>
      <c r="EN243" s="256"/>
      <c r="EO243" s="256"/>
      <c r="EP243" s="256"/>
      <c r="EQ243" s="256"/>
      <c r="ER243" s="256"/>
      <c r="ES243" s="256"/>
      <c r="ET243" s="256"/>
      <c r="EU243" s="256"/>
      <c r="EV243" s="256"/>
      <c r="EW243" s="256"/>
      <c r="EX243" s="256"/>
      <c r="EY243" s="256"/>
      <c r="EZ243" s="256"/>
      <c r="FA243" s="256"/>
      <c r="FB243" s="256"/>
      <c r="FC243" s="256"/>
      <c r="FD243" s="256"/>
      <c r="FE243" s="256"/>
      <c r="FF243" s="256"/>
      <c r="FG243" s="256"/>
      <c r="FH243" s="256"/>
      <c r="FI243" s="256"/>
      <c r="FJ243" s="256"/>
      <c r="FK243" s="256"/>
      <c r="FL243" s="256"/>
      <c r="FM243" s="256"/>
      <c r="FN243" s="256"/>
      <c r="FO243" s="256"/>
      <c r="FP243" s="256"/>
      <c r="FQ243" s="256"/>
      <c r="FR243" s="256"/>
      <c r="FS243" s="256"/>
      <c r="FT243" s="256"/>
      <c r="FU243" s="256"/>
      <c r="FV243" s="256"/>
      <c r="FW243" s="256"/>
      <c r="FX243" s="256"/>
      <c r="FY243" s="256"/>
      <c r="FZ243" s="256"/>
      <c r="GA243" s="256"/>
      <c r="GB243" s="256"/>
      <c r="GC243" s="256"/>
      <c r="GD243" s="256"/>
      <c r="GE243" s="256"/>
      <c r="GF243" s="256"/>
      <c r="GG243" s="256"/>
      <c r="GH243" s="256"/>
      <c r="GI243" s="256"/>
      <c r="GJ243" s="256"/>
      <c r="GK243" s="256"/>
      <c r="GL243" s="256"/>
      <c r="GM243" s="256"/>
      <c r="GN243" s="256"/>
      <c r="GO243" s="256"/>
      <c r="GP243" s="256"/>
      <c r="GQ243" s="256"/>
      <c r="GR243" s="256"/>
      <c r="GS243" s="256"/>
      <c r="GT243" s="256"/>
      <c r="GU243" s="256"/>
      <c r="GV243" s="256"/>
      <c r="GW243" s="256"/>
      <c r="GX243" s="256"/>
      <c r="GY243" s="256"/>
      <c r="GZ243" s="256"/>
      <c r="HA243" s="256"/>
      <c r="HB243" s="256"/>
      <c r="HC243" s="256"/>
      <c r="HD243" s="256"/>
      <c r="HE243" s="256"/>
      <c r="HF243" s="256"/>
      <c r="HG243" s="256"/>
      <c r="HH243" s="256"/>
      <c r="HI243" s="256"/>
      <c r="HJ243" s="256"/>
      <c r="HK243" s="256"/>
      <c r="HL243" s="256"/>
      <c r="HM243" s="256"/>
      <c r="HN243" s="256"/>
      <c r="HO243" s="256"/>
      <c r="HP243" s="256"/>
      <c r="HQ243" s="256"/>
      <c r="HR243" s="256"/>
      <c r="HS243" s="256"/>
      <c r="HT243" s="256"/>
      <c r="HU243" s="256"/>
      <c r="HV243" s="256"/>
      <c r="HW243" s="256"/>
      <c r="HX243" s="256"/>
      <c r="HY243" s="256"/>
      <c r="HZ243" s="256"/>
      <c r="IA243" s="256"/>
      <c r="IB243" s="256"/>
      <c r="IC243" s="256"/>
      <c r="ID243" s="256"/>
      <c r="IE243" s="256"/>
      <c r="IF243" s="256"/>
      <c r="IG243" s="256"/>
      <c r="IH243" s="256"/>
      <c r="II243" s="256"/>
      <c r="IJ243" s="256"/>
      <c r="IK243" s="256"/>
      <c r="IL243" s="256"/>
      <c r="IM243" s="256"/>
      <c r="IN243" s="256"/>
      <c r="IO243" s="256"/>
      <c r="IP243" s="256"/>
      <c r="IQ243" s="256"/>
      <c r="IR243" s="256"/>
      <c r="IS243" s="256"/>
      <c r="IT243" s="256"/>
    </row>
    <row r="244" spans="10:254" ht="12.75">
      <c r="J244" s="256"/>
      <c r="K244" s="256"/>
      <c r="L244" s="256"/>
      <c r="M244" s="256"/>
      <c r="N244" s="256"/>
      <c r="O244" s="256"/>
      <c r="P244" s="256"/>
      <c r="Q244" s="256"/>
      <c r="R244" s="256"/>
      <c r="S244" s="256"/>
      <c r="T244" s="256"/>
      <c r="U244" s="256"/>
      <c r="V244" s="256"/>
      <c r="W244" s="256"/>
      <c r="X244" s="256"/>
      <c r="Y244" s="256"/>
      <c r="Z244" s="256"/>
      <c r="AA244" s="256"/>
      <c r="AB244" s="256"/>
      <c r="AC244" s="256"/>
      <c r="AD244" s="256"/>
      <c r="AE244" s="256"/>
      <c r="AF244" s="256"/>
      <c r="AG244" s="256"/>
      <c r="AH244" s="256"/>
      <c r="AI244" s="256"/>
      <c r="AJ244" s="256"/>
      <c r="AK244" s="256"/>
      <c r="AL244" s="256"/>
      <c r="AM244" s="256"/>
      <c r="AN244" s="256"/>
      <c r="AO244" s="256"/>
      <c r="AP244" s="256"/>
      <c r="AQ244" s="256"/>
      <c r="AR244" s="256"/>
      <c r="AS244" s="256"/>
      <c r="AT244" s="256"/>
      <c r="AU244" s="256"/>
      <c r="AV244" s="256"/>
      <c r="AW244" s="256"/>
      <c r="AX244" s="256"/>
      <c r="AY244" s="256"/>
      <c r="AZ244" s="256"/>
      <c r="BA244" s="256"/>
      <c r="BB244" s="256"/>
      <c r="BC244" s="256"/>
      <c r="BD244" s="256"/>
      <c r="BE244" s="256"/>
      <c r="BF244" s="256"/>
      <c r="BG244" s="256"/>
      <c r="BH244" s="256"/>
      <c r="BI244" s="256"/>
      <c r="BJ244" s="256"/>
      <c r="BK244" s="256"/>
      <c r="BL244" s="256"/>
      <c r="BM244" s="256"/>
      <c r="BN244" s="256"/>
      <c r="BO244" s="256"/>
      <c r="BP244" s="256"/>
      <c r="BQ244" s="256"/>
      <c r="BR244" s="256"/>
      <c r="BS244" s="256"/>
      <c r="BT244" s="256"/>
      <c r="BU244" s="256"/>
      <c r="BV244" s="256"/>
      <c r="BW244" s="256"/>
      <c r="BX244" s="256"/>
      <c r="BY244" s="256"/>
      <c r="BZ244" s="256"/>
      <c r="CA244" s="256"/>
      <c r="CB244" s="256"/>
      <c r="CC244" s="256"/>
      <c r="CD244" s="256"/>
      <c r="CE244" s="256"/>
      <c r="CF244" s="256"/>
      <c r="CG244" s="256"/>
      <c r="CH244" s="256"/>
      <c r="CI244" s="256"/>
      <c r="CJ244" s="256"/>
      <c r="CK244" s="256"/>
      <c r="CL244" s="256"/>
      <c r="CM244" s="256"/>
      <c r="CN244" s="256"/>
      <c r="CO244" s="256"/>
      <c r="CP244" s="256"/>
      <c r="CQ244" s="256"/>
      <c r="CR244" s="256"/>
      <c r="CS244" s="256"/>
      <c r="CT244" s="256"/>
      <c r="CU244" s="256"/>
      <c r="CV244" s="256"/>
      <c r="CW244" s="256"/>
      <c r="CX244" s="256"/>
      <c r="CY244" s="256"/>
      <c r="CZ244" s="256"/>
      <c r="DA244" s="256"/>
      <c r="DB244" s="256"/>
      <c r="DC244" s="256"/>
      <c r="DD244" s="256"/>
      <c r="DE244" s="256"/>
      <c r="DF244" s="256"/>
      <c r="DG244" s="256"/>
      <c r="DH244" s="256"/>
      <c r="DI244" s="256"/>
      <c r="DJ244" s="256"/>
      <c r="DK244" s="256"/>
      <c r="DL244" s="256"/>
      <c r="DM244" s="256"/>
      <c r="DN244" s="256"/>
      <c r="DO244" s="256"/>
      <c r="DP244" s="256"/>
      <c r="DQ244" s="256"/>
      <c r="DR244" s="256"/>
      <c r="DS244" s="256"/>
      <c r="DT244" s="256"/>
      <c r="DU244" s="256"/>
      <c r="DV244" s="256"/>
      <c r="DW244" s="256"/>
      <c r="DX244" s="256"/>
      <c r="DY244" s="256"/>
      <c r="DZ244" s="256"/>
      <c r="EA244" s="256"/>
      <c r="EB244" s="256"/>
      <c r="EC244" s="256"/>
      <c r="ED244" s="256"/>
      <c r="EE244" s="256"/>
      <c r="EF244" s="256"/>
      <c r="EG244" s="256"/>
      <c r="EH244" s="256"/>
      <c r="EI244" s="256"/>
      <c r="EJ244" s="256"/>
      <c r="EK244" s="256"/>
      <c r="EL244" s="256"/>
      <c r="EM244" s="256"/>
      <c r="EN244" s="256"/>
      <c r="EO244" s="256"/>
      <c r="EP244" s="256"/>
      <c r="EQ244" s="256"/>
      <c r="ER244" s="256"/>
      <c r="ES244" s="256"/>
      <c r="ET244" s="256"/>
      <c r="EU244" s="256"/>
      <c r="EV244" s="256"/>
      <c r="EW244" s="256"/>
      <c r="EX244" s="256"/>
      <c r="EY244" s="256"/>
      <c r="EZ244" s="256"/>
      <c r="FA244" s="256"/>
      <c r="FB244" s="256"/>
      <c r="FC244" s="256"/>
      <c r="FD244" s="256"/>
      <c r="FE244" s="256"/>
      <c r="FF244" s="256"/>
      <c r="FG244" s="256"/>
      <c r="FH244" s="256"/>
      <c r="FI244" s="256"/>
      <c r="FJ244" s="256"/>
      <c r="FK244" s="256"/>
      <c r="FL244" s="256"/>
      <c r="FM244" s="256"/>
      <c r="FN244" s="256"/>
      <c r="FO244" s="256"/>
      <c r="FP244" s="256"/>
      <c r="FQ244" s="256"/>
      <c r="FR244" s="256"/>
      <c r="FS244" s="256"/>
      <c r="FT244" s="256"/>
      <c r="FU244" s="256"/>
      <c r="FV244" s="256"/>
      <c r="FW244" s="256"/>
      <c r="FX244" s="256"/>
      <c r="FY244" s="256"/>
      <c r="FZ244" s="256"/>
      <c r="GA244" s="256"/>
      <c r="GB244" s="256"/>
      <c r="GC244" s="256"/>
      <c r="GD244" s="256"/>
      <c r="GE244" s="256"/>
      <c r="GF244" s="256"/>
      <c r="GG244" s="256"/>
      <c r="GH244" s="256"/>
      <c r="GI244" s="256"/>
      <c r="GJ244" s="256"/>
      <c r="GK244" s="256"/>
      <c r="GL244" s="256"/>
      <c r="GM244" s="256"/>
      <c r="GN244" s="256"/>
      <c r="GO244" s="256"/>
      <c r="GP244" s="256"/>
      <c r="GQ244" s="256"/>
      <c r="GR244" s="256"/>
      <c r="GS244" s="256"/>
      <c r="GT244" s="256"/>
      <c r="GU244" s="256"/>
      <c r="GV244" s="256"/>
      <c r="GW244" s="256"/>
      <c r="GX244" s="256"/>
      <c r="GY244" s="256"/>
      <c r="GZ244" s="256"/>
      <c r="HA244" s="256"/>
      <c r="HB244" s="256"/>
      <c r="HC244" s="256"/>
      <c r="HD244" s="256"/>
      <c r="HE244" s="256"/>
      <c r="HF244" s="256"/>
      <c r="HG244" s="256"/>
      <c r="HH244" s="256"/>
      <c r="HI244" s="256"/>
      <c r="HJ244" s="256"/>
      <c r="HK244" s="256"/>
      <c r="HL244" s="256"/>
      <c r="HM244" s="256"/>
      <c r="HN244" s="256"/>
      <c r="HO244" s="256"/>
      <c r="HP244" s="256"/>
      <c r="HQ244" s="256"/>
      <c r="HR244" s="256"/>
      <c r="HS244" s="256"/>
      <c r="HT244" s="256"/>
      <c r="HU244" s="256"/>
      <c r="HV244" s="256"/>
      <c r="HW244" s="256"/>
      <c r="HX244" s="256"/>
      <c r="HY244" s="256"/>
      <c r="HZ244" s="256"/>
      <c r="IA244" s="256"/>
      <c r="IB244" s="256"/>
      <c r="IC244" s="256"/>
      <c r="ID244" s="256"/>
      <c r="IE244" s="256"/>
      <c r="IF244" s="256"/>
      <c r="IG244" s="256"/>
      <c r="IH244" s="256"/>
      <c r="II244" s="256"/>
      <c r="IJ244" s="256"/>
      <c r="IK244" s="256"/>
      <c r="IL244" s="256"/>
      <c r="IM244" s="256"/>
      <c r="IN244" s="256"/>
      <c r="IO244" s="256"/>
      <c r="IP244" s="256"/>
      <c r="IQ244" s="256"/>
      <c r="IR244" s="256"/>
      <c r="IS244" s="256"/>
      <c r="IT244" s="256"/>
    </row>
    <row r="245" spans="10:254" ht="12.75">
      <c r="J245" s="256"/>
      <c r="K245" s="256"/>
      <c r="L245" s="256"/>
      <c r="M245" s="256"/>
      <c r="N245" s="256"/>
      <c r="O245" s="256"/>
      <c r="P245" s="256"/>
      <c r="Q245" s="256"/>
      <c r="R245" s="256"/>
      <c r="S245" s="256"/>
      <c r="T245" s="256"/>
      <c r="U245" s="256"/>
      <c r="V245" s="256"/>
      <c r="W245" s="256"/>
      <c r="X245" s="256"/>
      <c r="Y245" s="256"/>
      <c r="Z245" s="256"/>
      <c r="AA245" s="256"/>
      <c r="AB245" s="256"/>
      <c r="AC245" s="256"/>
      <c r="AD245" s="256"/>
      <c r="AE245" s="256"/>
      <c r="AF245" s="256"/>
      <c r="AG245" s="256"/>
      <c r="AH245" s="256"/>
      <c r="AI245" s="256"/>
      <c r="AJ245" s="256"/>
      <c r="AK245" s="256"/>
      <c r="AL245" s="256"/>
      <c r="AM245" s="256"/>
      <c r="AN245" s="256"/>
      <c r="AO245" s="256"/>
      <c r="AP245" s="256"/>
      <c r="AQ245" s="256"/>
      <c r="AR245" s="256"/>
      <c r="AS245" s="256"/>
      <c r="AT245" s="256"/>
      <c r="AU245" s="256"/>
      <c r="AV245" s="256"/>
      <c r="AW245" s="256"/>
      <c r="AX245" s="256"/>
      <c r="AY245" s="256"/>
      <c r="AZ245" s="256"/>
      <c r="BA245" s="256"/>
      <c r="BB245" s="256"/>
      <c r="BC245" s="256"/>
      <c r="BD245" s="256"/>
      <c r="BE245" s="256"/>
      <c r="BF245" s="256"/>
      <c r="BG245" s="256"/>
      <c r="BH245" s="256"/>
      <c r="BI245" s="256"/>
      <c r="BJ245" s="256"/>
      <c r="BK245" s="256"/>
      <c r="BL245" s="256"/>
      <c r="BM245" s="256"/>
      <c r="BN245" s="256"/>
      <c r="BO245" s="256"/>
      <c r="BP245" s="256"/>
      <c r="BQ245" s="256"/>
      <c r="BR245" s="256"/>
      <c r="BS245" s="256"/>
      <c r="BT245" s="256"/>
      <c r="BU245" s="256"/>
      <c r="BV245" s="256"/>
      <c r="BW245" s="256"/>
      <c r="BX245" s="256"/>
      <c r="BY245" s="256"/>
      <c r="BZ245" s="256"/>
      <c r="CA245" s="256"/>
      <c r="CB245" s="256"/>
      <c r="CC245" s="256"/>
      <c r="CD245" s="256"/>
      <c r="CE245" s="256"/>
      <c r="CF245" s="256"/>
      <c r="CG245" s="256"/>
      <c r="CH245" s="256"/>
      <c r="CI245" s="256"/>
      <c r="CJ245" s="256"/>
      <c r="CK245" s="256"/>
      <c r="CL245" s="256"/>
      <c r="CM245" s="256"/>
      <c r="CN245" s="256"/>
      <c r="CO245" s="256"/>
      <c r="CP245" s="256"/>
      <c r="CQ245" s="256"/>
      <c r="CR245" s="256"/>
      <c r="CS245" s="256"/>
      <c r="CT245" s="256"/>
      <c r="CU245" s="256"/>
      <c r="CV245" s="256"/>
      <c r="CW245" s="256"/>
      <c r="CX245" s="256"/>
      <c r="CY245" s="256"/>
      <c r="CZ245" s="256"/>
      <c r="DA245" s="256"/>
      <c r="DB245" s="256"/>
      <c r="DC245" s="256"/>
      <c r="DD245" s="256"/>
      <c r="DE245" s="256"/>
      <c r="DF245" s="256"/>
      <c r="DG245" s="256"/>
      <c r="DH245" s="256"/>
      <c r="DI245" s="256"/>
      <c r="DJ245" s="256"/>
      <c r="DK245" s="256"/>
      <c r="DL245" s="256"/>
      <c r="DM245" s="256"/>
      <c r="DN245" s="256"/>
      <c r="DO245" s="256"/>
      <c r="DP245" s="256"/>
      <c r="DQ245" s="256"/>
      <c r="DR245" s="256"/>
      <c r="DS245" s="256"/>
      <c r="DT245" s="256"/>
      <c r="DU245" s="256"/>
      <c r="DV245" s="256"/>
      <c r="DW245" s="256"/>
      <c r="DX245" s="256"/>
      <c r="DY245" s="256"/>
      <c r="DZ245" s="256"/>
      <c r="EA245" s="256"/>
      <c r="EB245" s="256"/>
      <c r="EC245" s="256"/>
      <c r="ED245" s="256"/>
      <c r="EE245" s="256"/>
      <c r="EF245" s="256"/>
      <c r="EG245" s="256"/>
      <c r="EH245" s="256"/>
      <c r="EI245" s="256"/>
      <c r="EJ245" s="256"/>
      <c r="EK245" s="256"/>
      <c r="EL245" s="256"/>
      <c r="EM245" s="256"/>
      <c r="EN245" s="256"/>
      <c r="EO245" s="256"/>
      <c r="EP245" s="256"/>
      <c r="EQ245" s="256"/>
      <c r="ER245" s="256"/>
      <c r="ES245" s="256"/>
      <c r="ET245" s="256"/>
      <c r="EU245" s="256"/>
      <c r="EV245" s="256"/>
      <c r="EW245" s="256"/>
      <c r="EX245" s="256"/>
      <c r="EY245" s="256"/>
      <c r="EZ245" s="256"/>
      <c r="FA245" s="256"/>
      <c r="FB245" s="256"/>
      <c r="FC245" s="256"/>
      <c r="FD245" s="256"/>
      <c r="FE245" s="256"/>
      <c r="FF245" s="256"/>
      <c r="FG245" s="256"/>
      <c r="FH245" s="256"/>
      <c r="FI245" s="256"/>
      <c r="FJ245" s="256"/>
      <c r="FK245" s="256"/>
      <c r="FL245" s="256"/>
      <c r="FM245" s="256"/>
      <c r="FN245" s="256"/>
      <c r="FO245" s="256"/>
      <c r="FP245" s="256"/>
      <c r="FQ245" s="256"/>
      <c r="FR245" s="256"/>
      <c r="FS245" s="256"/>
      <c r="FT245" s="256"/>
      <c r="FU245" s="256"/>
      <c r="FV245" s="256"/>
      <c r="FW245" s="256"/>
      <c r="FX245" s="256"/>
      <c r="FY245" s="256"/>
      <c r="FZ245" s="256"/>
      <c r="GA245" s="256"/>
      <c r="GB245" s="256"/>
      <c r="GC245" s="256"/>
      <c r="GD245" s="256"/>
      <c r="GE245" s="256"/>
      <c r="GF245" s="256"/>
      <c r="GG245" s="256"/>
      <c r="GH245" s="256"/>
      <c r="GI245" s="256"/>
      <c r="GJ245" s="256"/>
      <c r="GK245" s="256"/>
      <c r="GL245" s="256"/>
      <c r="GM245" s="256"/>
      <c r="GN245" s="256"/>
      <c r="GO245" s="256"/>
      <c r="GP245" s="256"/>
      <c r="GQ245" s="256"/>
      <c r="GR245" s="256"/>
      <c r="GS245" s="256"/>
      <c r="GT245" s="256"/>
      <c r="GU245" s="256"/>
      <c r="GV245" s="256"/>
      <c r="GW245" s="256"/>
      <c r="GX245" s="256"/>
      <c r="GY245" s="256"/>
      <c r="GZ245" s="256"/>
      <c r="HA245" s="256"/>
      <c r="HB245" s="256"/>
      <c r="HC245" s="256"/>
      <c r="HD245" s="256"/>
      <c r="HE245" s="256"/>
      <c r="HF245" s="256"/>
      <c r="HG245" s="256"/>
      <c r="HH245" s="256"/>
      <c r="HI245" s="256"/>
      <c r="HJ245" s="256"/>
      <c r="HK245" s="256"/>
      <c r="HL245" s="256"/>
      <c r="HM245" s="256"/>
      <c r="HN245" s="256"/>
      <c r="HO245" s="256"/>
      <c r="HP245" s="256"/>
      <c r="HQ245" s="256"/>
      <c r="HR245" s="256"/>
      <c r="HS245" s="256"/>
      <c r="HT245" s="256"/>
      <c r="HU245" s="256"/>
      <c r="HV245" s="256"/>
      <c r="HW245" s="256"/>
      <c r="HX245" s="256"/>
      <c r="HY245" s="256"/>
      <c r="HZ245" s="256"/>
      <c r="IA245" s="256"/>
      <c r="IB245" s="256"/>
      <c r="IC245" s="256"/>
      <c r="ID245" s="256"/>
      <c r="IE245" s="256"/>
      <c r="IF245" s="256"/>
      <c r="IG245" s="256"/>
      <c r="IH245" s="256"/>
      <c r="II245" s="256"/>
      <c r="IJ245" s="256"/>
      <c r="IK245" s="256"/>
      <c r="IL245" s="256"/>
      <c r="IM245" s="256"/>
      <c r="IN245" s="256"/>
      <c r="IO245" s="256"/>
      <c r="IP245" s="256"/>
      <c r="IQ245" s="256"/>
      <c r="IR245" s="256"/>
      <c r="IS245" s="256"/>
      <c r="IT245" s="256"/>
    </row>
    <row r="246" spans="10:254" ht="12.75">
      <c r="J246" s="256"/>
      <c r="K246" s="256"/>
      <c r="L246" s="256"/>
      <c r="M246" s="256"/>
      <c r="N246" s="256"/>
      <c r="O246" s="256"/>
      <c r="P246" s="256"/>
      <c r="Q246" s="256"/>
      <c r="R246" s="256"/>
      <c r="S246" s="256"/>
      <c r="T246" s="256"/>
      <c r="U246" s="256"/>
      <c r="V246" s="256"/>
      <c r="W246" s="256"/>
      <c r="X246" s="256"/>
      <c r="Y246" s="256"/>
      <c r="Z246" s="256"/>
      <c r="AA246" s="256"/>
      <c r="AB246" s="256"/>
      <c r="AC246" s="256"/>
      <c r="AD246" s="256"/>
      <c r="AE246" s="256"/>
      <c r="AF246" s="256"/>
      <c r="AG246" s="256"/>
      <c r="AH246" s="256"/>
      <c r="AI246" s="256"/>
      <c r="AJ246" s="256"/>
      <c r="AK246" s="256"/>
      <c r="AL246" s="256"/>
      <c r="AM246" s="256"/>
      <c r="AN246" s="256"/>
      <c r="AO246" s="256"/>
      <c r="AP246" s="256"/>
      <c r="AQ246" s="256"/>
      <c r="AR246" s="256"/>
      <c r="AS246" s="256"/>
      <c r="AT246" s="256"/>
      <c r="AU246" s="256"/>
      <c r="AV246" s="256"/>
      <c r="AW246" s="256"/>
      <c r="AX246" s="256"/>
      <c r="AY246" s="256"/>
      <c r="AZ246" s="256"/>
      <c r="BA246" s="256"/>
      <c r="BB246" s="256"/>
      <c r="BC246" s="256"/>
      <c r="BD246" s="256"/>
      <c r="BE246" s="256"/>
      <c r="BF246" s="256"/>
      <c r="BG246" s="256"/>
      <c r="BH246" s="256"/>
      <c r="BI246" s="256"/>
      <c r="BJ246" s="256"/>
      <c r="BK246" s="256"/>
      <c r="BL246" s="256"/>
      <c r="BM246" s="256"/>
      <c r="BN246" s="256"/>
      <c r="BO246" s="256"/>
      <c r="BP246" s="256"/>
      <c r="BQ246" s="256"/>
      <c r="BR246" s="256"/>
      <c r="BS246" s="256"/>
      <c r="BT246" s="256"/>
      <c r="BU246" s="256"/>
      <c r="BV246" s="256"/>
      <c r="BW246" s="256"/>
      <c r="BX246" s="256"/>
      <c r="BY246" s="256"/>
      <c r="BZ246" s="256"/>
      <c r="CA246" s="256"/>
      <c r="CB246" s="256"/>
      <c r="CC246" s="256"/>
      <c r="CD246" s="256"/>
      <c r="CE246" s="256"/>
      <c r="CF246" s="256"/>
      <c r="CG246" s="256"/>
      <c r="CH246" s="256"/>
      <c r="CI246" s="256"/>
      <c r="CJ246" s="256"/>
      <c r="CK246" s="256"/>
      <c r="CL246" s="256"/>
      <c r="CM246" s="256"/>
      <c r="CN246" s="256"/>
      <c r="CO246" s="256"/>
      <c r="CP246" s="256"/>
      <c r="CQ246" s="256"/>
      <c r="CR246" s="256"/>
      <c r="CS246" s="256"/>
      <c r="CT246" s="256"/>
      <c r="CU246" s="256"/>
      <c r="CV246" s="256"/>
      <c r="CW246" s="256"/>
      <c r="CX246" s="256"/>
      <c r="CY246" s="256"/>
      <c r="CZ246" s="256"/>
      <c r="DA246" s="256"/>
      <c r="DB246" s="256"/>
      <c r="DC246" s="256"/>
      <c r="DD246" s="256"/>
      <c r="DE246" s="256"/>
      <c r="DF246" s="256"/>
      <c r="DG246" s="256"/>
      <c r="DH246" s="256"/>
      <c r="DI246" s="256"/>
      <c r="DJ246" s="256"/>
      <c r="DK246" s="256"/>
      <c r="DL246" s="256"/>
      <c r="DM246" s="256"/>
      <c r="DN246" s="256"/>
      <c r="DO246" s="256"/>
      <c r="DP246" s="256"/>
      <c r="DQ246" s="256"/>
      <c r="DR246" s="256"/>
      <c r="DS246" s="256"/>
      <c r="DT246" s="256"/>
      <c r="DU246" s="256"/>
      <c r="DV246" s="256"/>
      <c r="DW246" s="256"/>
      <c r="DX246" s="256"/>
      <c r="DY246" s="256"/>
      <c r="DZ246" s="256"/>
      <c r="EA246" s="256"/>
      <c r="EB246" s="256"/>
      <c r="EC246" s="256"/>
      <c r="ED246" s="256"/>
      <c r="EE246" s="256"/>
      <c r="EF246" s="256"/>
      <c r="EG246" s="256"/>
      <c r="EH246" s="256"/>
      <c r="EI246" s="256"/>
      <c r="EJ246" s="256"/>
      <c r="EK246" s="256"/>
      <c r="EL246" s="256"/>
      <c r="EM246" s="256"/>
      <c r="EN246" s="256"/>
      <c r="EO246" s="256"/>
      <c r="EP246" s="256"/>
      <c r="EQ246" s="256"/>
      <c r="ER246" s="256"/>
      <c r="ES246" s="256"/>
      <c r="ET246" s="256"/>
      <c r="EU246" s="256"/>
      <c r="EV246" s="256"/>
      <c r="EW246" s="256"/>
      <c r="EX246" s="256"/>
      <c r="EY246" s="256"/>
      <c r="EZ246" s="256"/>
      <c r="FA246" s="256"/>
      <c r="FB246" s="256"/>
      <c r="FC246" s="256"/>
      <c r="FD246" s="256"/>
      <c r="FE246" s="256"/>
      <c r="FF246" s="256"/>
      <c r="FG246" s="256"/>
      <c r="FH246" s="256"/>
      <c r="FI246" s="256"/>
      <c r="FJ246" s="256"/>
      <c r="FK246" s="256"/>
      <c r="FL246" s="256"/>
      <c r="FM246" s="256"/>
      <c r="FN246" s="256"/>
      <c r="FO246" s="256"/>
      <c r="FP246" s="256"/>
      <c r="FQ246" s="256"/>
      <c r="FR246" s="256"/>
      <c r="FS246" s="256"/>
      <c r="FT246" s="256"/>
      <c r="FU246" s="256"/>
      <c r="FV246" s="256"/>
      <c r="FW246" s="256"/>
      <c r="FX246" s="256"/>
      <c r="FY246" s="256"/>
      <c r="FZ246" s="256"/>
      <c r="GA246" s="256"/>
      <c r="GB246" s="256"/>
      <c r="GC246" s="256"/>
      <c r="GD246" s="256"/>
      <c r="GE246" s="256"/>
      <c r="GF246" s="256"/>
      <c r="GG246" s="256"/>
      <c r="GH246" s="256"/>
      <c r="GI246" s="256"/>
      <c r="GJ246" s="256"/>
      <c r="GK246" s="256"/>
      <c r="GL246" s="256"/>
      <c r="GM246" s="256"/>
      <c r="GN246" s="256"/>
      <c r="GO246" s="256"/>
      <c r="GP246" s="256"/>
      <c r="GQ246" s="256"/>
      <c r="GR246" s="256"/>
      <c r="GS246" s="256"/>
      <c r="GT246" s="256"/>
      <c r="GU246" s="256"/>
      <c r="GV246" s="256"/>
      <c r="GW246" s="256"/>
      <c r="GX246" s="256"/>
      <c r="GY246" s="256"/>
      <c r="GZ246" s="256"/>
      <c r="HA246" s="256"/>
      <c r="HB246" s="256"/>
      <c r="HC246" s="256"/>
      <c r="HD246" s="256"/>
      <c r="HE246" s="256"/>
      <c r="HF246" s="256"/>
      <c r="HG246" s="256"/>
      <c r="HH246" s="256"/>
      <c r="HI246" s="256"/>
      <c r="HJ246" s="256"/>
      <c r="HK246" s="256"/>
      <c r="HL246" s="256"/>
      <c r="HM246" s="256"/>
      <c r="HN246" s="256"/>
      <c r="HO246" s="256"/>
      <c r="HP246" s="256"/>
      <c r="HQ246" s="256"/>
      <c r="HR246" s="256"/>
      <c r="HS246" s="256"/>
      <c r="HT246" s="256"/>
      <c r="HU246" s="256"/>
      <c r="HV246" s="256"/>
      <c r="HW246" s="256"/>
      <c r="HX246" s="256"/>
      <c r="HY246" s="256"/>
      <c r="HZ246" s="256"/>
      <c r="IA246" s="256"/>
      <c r="IB246" s="256"/>
      <c r="IC246" s="256"/>
      <c r="ID246" s="256"/>
      <c r="IE246" s="256"/>
      <c r="IF246" s="256"/>
      <c r="IG246" s="256"/>
      <c r="IH246" s="256"/>
      <c r="II246" s="256"/>
      <c r="IJ246" s="256"/>
      <c r="IK246" s="256"/>
      <c r="IL246" s="256"/>
      <c r="IM246" s="256"/>
      <c r="IN246" s="256"/>
      <c r="IO246" s="256"/>
      <c r="IP246" s="256"/>
      <c r="IQ246" s="256"/>
      <c r="IR246" s="256"/>
      <c r="IS246" s="256"/>
      <c r="IT246" s="256"/>
    </row>
    <row r="248" spans="10:254" ht="12.75">
      <c r="J248" s="256"/>
      <c r="K248" s="256"/>
      <c r="L248" s="256"/>
      <c r="M248" s="256"/>
      <c r="N248" s="256"/>
      <c r="O248" s="256"/>
      <c r="P248" s="256"/>
      <c r="Q248" s="256"/>
      <c r="R248" s="256"/>
      <c r="S248" s="256"/>
      <c r="T248" s="256"/>
      <c r="U248" s="256"/>
      <c r="V248" s="256"/>
      <c r="W248" s="256"/>
      <c r="X248" s="256"/>
      <c r="Y248" s="256"/>
      <c r="Z248" s="256"/>
      <c r="AA248" s="256"/>
      <c r="AB248" s="256"/>
      <c r="AC248" s="256"/>
      <c r="AD248" s="256"/>
      <c r="AE248" s="256"/>
      <c r="AF248" s="256"/>
      <c r="AG248" s="256"/>
      <c r="AH248" s="256"/>
      <c r="AI248" s="256"/>
      <c r="AJ248" s="256"/>
      <c r="AK248" s="256"/>
      <c r="AL248" s="256"/>
      <c r="AM248" s="256"/>
      <c r="AN248" s="256"/>
      <c r="AO248" s="256"/>
      <c r="AP248" s="256"/>
      <c r="AQ248" s="256"/>
      <c r="AR248" s="256"/>
      <c r="AS248" s="256"/>
      <c r="AT248" s="256"/>
      <c r="AU248" s="256"/>
      <c r="AV248" s="256"/>
      <c r="AW248" s="256"/>
      <c r="AX248" s="256"/>
      <c r="AY248" s="256"/>
      <c r="AZ248" s="256"/>
      <c r="BA248" s="256"/>
      <c r="BB248" s="256"/>
      <c r="BC248" s="256"/>
      <c r="BD248" s="256"/>
      <c r="BE248" s="256"/>
      <c r="BF248" s="256"/>
      <c r="BG248" s="256"/>
      <c r="BH248" s="256"/>
      <c r="BI248" s="256"/>
      <c r="BJ248" s="256"/>
      <c r="BK248" s="256"/>
      <c r="BL248" s="256"/>
      <c r="BM248" s="256"/>
      <c r="BN248" s="256"/>
      <c r="BO248" s="256"/>
      <c r="BP248" s="256"/>
      <c r="BQ248" s="256"/>
      <c r="BR248" s="256"/>
      <c r="BS248" s="256"/>
      <c r="BT248" s="256"/>
      <c r="BU248" s="256"/>
      <c r="BV248" s="256"/>
      <c r="BW248" s="256"/>
      <c r="BX248" s="256"/>
      <c r="BY248" s="256"/>
      <c r="BZ248" s="256"/>
      <c r="CA248" s="256"/>
      <c r="CB248" s="256"/>
      <c r="CC248" s="256"/>
      <c r="CD248" s="256"/>
      <c r="CE248" s="256"/>
      <c r="CF248" s="256"/>
      <c r="CG248" s="256"/>
      <c r="CH248" s="256"/>
      <c r="CI248" s="256"/>
      <c r="CJ248" s="256"/>
      <c r="CK248" s="256"/>
      <c r="CL248" s="256"/>
      <c r="CM248" s="256"/>
      <c r="CN248" s="256"/>
      <c r="CO248" s="256"/>
      <c r="CP248" s="256"/>
      <c r="CQ248" s="256"/>
      <c r="CR248" s="256"/>
      <c r="CS248" s="256"/>
      <c r="CT248" s="256"/>
      <c r="CU248" s="256"/>
      <c r="CV248" s="256"/>
      <c r="CW248" s="256"/>
      <c r="CX248" s="256"/>
      <c r="CY248" s="256"/>
      <c r="CZ248" s="256"/>
      <c r="DA248" s="256"/>
      <c r="DB248" s="256"/>
      <c r="DC248" s="256"/>
      <c r="DD248" s="256"/>
      <c r="DE248" s="256"/>
      <c r="DF248" s="256"/>
      <c r="DG248" s="256"/>
      <c r="DH248" s="256"/>
      <c r="DI248" s="256"/>
      <c r="DJ248" s="256"/>
      <c r="DK248" s="256"/>
      <c r="DL248" s="256"/>
      <c r="DM248" s="256"/>
      <c r="DN248" s="256"/>
      <c r="DO248" s="256"/>
      <c r="DP248" s="256"/>
      <c r="DQ248" s="256"/>
      <c r="DR248" s="256"/>
      <c r="DS248" s="256"/>
      <c r="DT248" s="256"/>
      <c r="DU248" s="256"/>
      <c r="DV248" s="256"/>
      <c r="DW248" s="256"/>
      <c r="DX248" s="256"/>
      <c r="DY248" s="256"/>
      <c r="DZ248" s="256"/>
      <c r="EA248" s="256"/>
      <c r="EB248" s="256"/>
      <c r="EC248" s="256"/>
      <c r="ED248" s="256"/>
      <c r="EE248" s="256"/>
      <c r="EF248" s="256"/>
      <c r="EG248" s="256"/>
      <c r="EH248" s="256"/>
      <c r="EI248" s="256"/>
      <c r="EJ248" s="256"/>
      <c r="EK248" s="256"/>
      <c r="EL248" s="256"/>
      <c r="EM248" s="256"/>
      <c r="EN248" s="256"/>
      <c r="EO248" s="256"/>
      <c r="EP248" s="256"/>
      <c r="EQ248" s="256"/>
      <c r="ER248" s="256"/>
      <c r="ES248" s="256"/>
      <c r="ET248" s="256"/>
      <c r="EU248" s="256"/>
      <c r="EV248" s="256"/>
      <c r="EW248" s="256"/>
      <c r="EX248" s="256"/>
      <c r="EY248" s="256"/>
      <c r="EZ248" s="256"/>
      <c r="FA248" s="256"/>
      <c r="FB248" s="256"/>
      <c r="FC248" s="256"/>
      <c r="FD248" s="256"/>
      <c r="FE248" s="256"/>
      <c r="FF248" s="256"/>
      <c r="FG248" s="256"/>
      <c r="FH248" s="256"/>
      <c r="FI248" s="256"/>
      <c r="FJ248" s="256"/>
      <c r="FK248" s="256"/>
      <c r="FL248" s="256"/>
      <c r="FM248" s="256"/>
      <c r="FN248" s="256"/>
      <c r="FO248" s="256"/>
      <c r="FP248" s="256"/>
      <c r="FQ248" s="256"/>
      <c r="FR248" s="256"/>
      <c r="FS248" s="256"/>
      <c r="FT248" s="256"/>
      <c r="FU248" s="256"/>
      <c r="FV248" s="256"/>
      <c r="FW248" s="256"/>
      <c r="FX248" s="256"/>
      <c r="FY248" s="256"/>
      <c r="FZ248" s="256"/>
      <c r="GA248" s="256"/>
      <c r="GB248" s="256"/>
      <c r="GC248" s="256"/>
      <c r="GD248" s="256"/>
      <c r="GE248" s="256"/>
      <c r="GF248" s="256"/>
      <c r="GG248" s="256"/>
      <c r="GH248" s="256"/>
      <c r="GI248" s="256"/>
      <c r="GJ248" s="256"/>
      <c r="GK248" s="256"/>
      <c r="GL248" s="256"/>
      <c r="GM248" s="256"/>
      <c r="GN248" s="256"/>
      <c r="GO248" s="256"/>
      <c r="GP248" s="256"/>
      <c r="GQ248" s="256"/>
      <c r="GR248" s="256"/>
      <c r="GS248" s="256"/>
      <c r="GT248" s="256"/>
      <c r="GU248" s="256"/>
      <c r="GV248" s="256"/>
      <c r="GW248" s="256"/>
      <c r="GX248" s="256"/>
      <c r="GY248" s="256"/>
      <c r="GZ248" s="256"/>
      <c r="HA248" s="256"/>
      <c r="HB248" s="256"/>
      <c r="HC248" s="256"/>
      <c r="HD248" s="256"/>
      <c r="HE248" s="256"/>
      <c r="HF248" s="256"/>
      <c r="HG248" s="256"/>
      <c r="HH248" s="256"/>
      <c r="HI248" s="256"/>
      <c r="HJ248" s="256"/>
      <c r="HK248" s="256"/>
      <c r="HL248" s="256"/>
      <c r="HM248" s="256"/>
      <c r="HN248" s="256"/>
      <c r="HO248" s="256"/>
      <c r="HP248" s="256"/>
      <c r="HQ248" s="256"/>
      <c r="HR248" s="256"/>
      <c r="HS248" s="256"/>
      <c r="HT248" s="256"/>
      <c r="HU248" s="256"/>
      <c r="HV248" s="256"/>
      <c r="HW248" s="256"/>
      <c r="HX248" s="256"/>
      <c r="HY248" s="256"/>
      <c r="HZ248" s="256"/>
      <c r="IA248" s="256"/>
      <c r="IB248" s="256"/>
      <c r="IC248" s="256"/>
      <c r="ID248" s="256"/>
      <c r="IE248" s="256"/>
      <c r="IF248" s="256"/>
      <c r="IG248" s="256"/>
      <c r="IH248" s="256"/>
      <c r="II248" s="256"/>
      <c r="IJ248" s="256"/>
      <c r="IK248" s="256"/>
      <c r="IL248" s="256"/>
      <c r="IM248" s="256"/>
      <c r="IN248" s="256"/>
      <c r="IO248" s="256"/>
      <c r="IP248" s="256"/>
      <c r="IQ248" s="256"/>
      <c r="IR248" s="256"/>
      <c r="IS248" s="256"/>
      <c r="IT248" s="256"/>
    </row>
    <row r="249" spans="10:254" ht="12.75">
      <c r="J249" s="256"/>
      <c r="K249" s="256"/>
      <c r="L249" s="256"/>
      <c r="M249" s="256"/>
      <c r="N249" s="256"/>
      <c r="O249" s="256"/>
      <c r="P249" s="256"/>
      <c r="Q249" s="256"/>
      <c r="R249" s="256"/>
      <c r="S249" s="256"/>
      <c r="T249" s="256"/>
      <c r="U249" s="256"/>
      <c r="V249" s="256"/>
      <c r="W249" s="256"/>
      <c r="X249" s="256"/>
      <c r="Y249" s="256"/>
      <c r="Z249" s="256"/>
      <c r="AA249" s="256"/>
      <c r="AB249" s="256"/>
      <c r="AC249" s="256"/>
      <c r="AD249" s="256"/>
      <c r="AE249" s="256"/>
      <c r="AF249" s="256"/>
      <c r="AG249" s="256"/>
      <c r="AH249" s="256"/>
      <c r="AI249" s="256"/>
      <c r="AJ249" s="256"/>
      <c r="AK249" s="256"/>
      <c r="AL249" s="256"/>
      <c r="AM249" s="256"/>
      <c r="AN249" s="256"/>
      <c r="AO249" s="256"/>
      <c r="AP249" s="256"/>
      <c r="AQ249" s="256"/>
      <c r="AR249" s="256"/>
      <c r="AS249" s="256"/>
      <c r="AT249" s="256"/>
      <c r="AU249" s="256"/>
      <c r="AV249" s="256"/>
      <c r="AW249" s="256"/>
      <c r="AX249" s="256"/>
      <c r="AY249" s="256"/>
      <c r="AZ249" s="256"/>
      <c r="BA249" s="256"/>
      <c r="BB249" s="256"/>
      <c r="BC249" s="256"/>
      <c r="BD249" s="256"/>
      <c r="BE249" s="256"/>
      <c r="BF249" s="256"/>
      <c r="BG249" s="256"/>
      <c r="BH249" s="256"/>
      <c r="BI249" s="256"/>
      <c r="BJ249" s="256"/>
      <c r="BK249" s="256"/>
      <c r="BL249" s="256"/>
      <c r="BM249" s="256"/>
      <c r="BN249" s="256"/>
      <c r="BO249" s="256"/>
      <c r="BP249" s="256"/>
      <c r="BQ249" s="256"/>
      <c r="BR249" s="256"/>
      <c r="BS249" s="256"/>
      <c r="BT249" s="256"/>
      <c r="BU249" s="256"/>
      <c r="BV249" s="256"/>
      <c r="BW249" s="256"/>
      <c r="BX249" s="256"/>
      <c r="BY249" s="256"/>
      <c r="BZ249" s="256"/>
      <c r="CA249" s="256"/>
      <c r="CB249" s="256"/>
      <c r="CC249" s="256"/>
      <c r="CD249" s="256"/>
      <c r="CE249" s="256"/>
      <c r="CF249" s="256"/>
      <c r="CG249" s="256"/>
      <c r="CH249" s="256"/>
      <c r="CI249" s="256"/>
      <c r="CJ249" s="256"/>
      <c r="CK249" s="256"/>
      <c r="CL249" s="256"/>
      <c r="CM249" s="256"/>
      <c r="CN249" s="256"/>
      <c r="CO249" s="256"/>
      <c r="CP249" s="256"/>
      <c r="CQ249" s="256"/>
      <c r="CR249" s="256"/>
      <c r="CS249" s="256"/>
      <c r="CT249" s="256"/>
      <c r="CU249" s="256"/>
      <c r="CV249" s="256"/>
      <c r="CW249" s="256"/>
      <c r="CX249" s="256"/>
      <c r="CY249" s="256"/>
      <c r="CZ249" s="256"/>
      <c r="DA249" s="256"/>
      <c r="DB249" s="256"/>
      <c r="DC249" s="256"/>
      <c r="DD249" s="256"/>
      <c r="DE249" s="256"/>
      <c r="DF249" s="256"/>
      <c r="DG249" s="256"/>
      <c r="DH249" s="256"/>
      <c r="DI249" s="256"/>
      <c r="DJ249" s="256"/>
      <c r="DK249" s="256"/>
      <c r="DL249" s="256"/>
      <c r="DM249" s="256"/>
      <c r="DN249" s="256"/>
      <c r="DO249" s="256"/>
      <c r="DP249" s="256"/>
      <c r="DQ249" s="256"/>
      <c r="DR249" s="256"/>
      <c r="DS249" s="256"/>
      <c r="DT249" s="256"/>
      <c r="DU249" s="256"/>
      <c r="DV249" s="256"/>
      <c r="DW249" s="256"/>
      <c r="DX249" s="256"/>
      <c r="DY249" s="256"/>
      <c r="DZ249" s="256"/>
      <c r="EA249" s="256"/>
      <c r="EB249" s="256"/>
      <c r="EC249" s="256"/>
      <c r="ED249" s="256"/>
      <c r="EE249" s="256"/>
      <c r="EF249" s="256"/>
      <c r="EG249" s="256"/>
      <c r="EH249" s="256"/>
      <c r="EI249" s="256"/>
      <c r="EJ249" s="256"/>
      <c r="EK249" s="256"/>
      <c r="EL249" s="256"/>
      <c r="EM249" s="256"/>
      <c r="EN249" s="256"/>
      <c r="EO249" s="256"/>
      <c r="EP249" s="256"/>
      <c r="EQ249" s="256"/>
      <c r="ER249" s="256"/>
      <c r="ES249" s="256"/>
      <c r="ET249" s="256"/>
      <c r="EU249" s="256"/>
      <c r="EV249" s="256"/>
      <c r="EW249" s="256"/>
      <c r="EX249" s="256"/>
      <c r="EY249" s="256"/>
      <c r="EZ249" s="256"/>
      <c r="FA249" s="256"/>
      <c r="FB249" s="256"/>
      <c r="FC249" s="256"/>
      <c r="FD249" s="256"/>
      <c r="FE249" s="256"/>
      <c r="FF249" s="256"/>
      <c r="FG249" s="256"/>
      <c r="FH249" s="256"/>
      <c r="FI249" s="256"/>
      <c r="FJ249" s="256"/>
      <c r="FK249" s="256"/>
      <c r="FL249" s="256"/>
      <c r="FM249" s="256"/>
      <c r="FN249" s="256"/>
      <c r="FO249" s="256"/>
      <c r="FP249" s="256"/>
      <c r="FQ249" s="256"/>
      <c r="FR249" s="256"/>
      <c r="FS249" s="256"/>
      <c r="FT249" s="256"/>
      <c r="FU249" s="256"/>
      <c r="FV249" s="256"/>
      <c r="FW249" s="256"/>
      <c r="FX249" s="256"/>
      <c r="FY249" s="256"/>
      <c r="FZ249" s="256"/>
      <c r="GA249" s="256"/>
      <c r="GB249" s="256"/>
      <c r="GC249" s="256"/>
      <c r="GD249" s="256"/>
      <c r="GE249" s="256"/>
      <c r="GF249" s="256"/>
      <c r="GG249" s="256"/>
      <c r="GH249" s="256"/>
      <c r="GI249" s="256"/>
      <c r="GJ249" s="256"/>
      <c r="GK249" s="256"/>
      <c r="GL249" s="256"/>
      <c r="GM249" s="256"/>
      <c r="GN249" s="256"/>
      <c r="GO249" s="256"/>
      <c r="GP249" s="256"/>
      <c r="GQ249" s="256"/>
      <c r="GR249" s="256"/>
      <c r="GS249" s="256"/>
      <c r="GT249" s="256"/>
      <c r="GU249" s="256"/>
      <c r="GV249" s="256"/>
      <c r="GW249" s="256"/>
      <c r="GX249" s="256"/>
      <c r="GY249" s="256"/>
      <c r="GZ249" s="256"/>
      <c r="HA249" s="256"/>
      <c r="HB249" s="256"/>
      <c r="HC249" s="256"/>
      <c r="HD249" s="256"/>
      <c r="HE249" s="256"/>
      <c r="HF249" s="256"/>
      <c r="HG249" s="256"/>
      <c r="HH249" s="256"/>
      <c r="HI249" s="256"/>
      <c r="HJ249" s="256"/>
      <c r="HK249" s="256"/>
      <c r="HL249" s="256"/>
      <c r="HM249" s="256"/>
      <c r="HN249" s="256"/>
      <c r="HO249" s="256"/>
      <c r="HP249" s="256"/>
      <c r="HQ249" s="256"/>
      <c r="HR249" s="256"/>
      <c r="HS249" s="256"/>
      <c r="HT249" s="256"/>
      <c r="HU249" s="256"/>
      <c r="HV249" s="256"/>
      <c r="HW249" s="256"/>
      <c r="HX249" s="256"/>
      <c r="HY249" s="256"/>
      <c r="HZ249" s="256"/>
      <c r="IA249" s="256"/>
      <c r="IB249" s="256"/>
      <c r="IC249" s="256"/>
      <c r="ID249" s="256"/>
      <c r="IE249" s="256"/>
      <c r="IF249" s="256"/>
      <c r="IG249" s="256"/>
      <c r="IH249" s="256"/>
      <c r="II249" s="256"/>
      <c r="IJ249" s="256"/>
      <c r="IK249" s="256"/>
      <c r="IL249" s="256"/>
      <c r="IM249" s="256"/>
      <c r="IN249" s="256"/>
      <c r="IO249" s="256"/>
      <c r="IP249" s="256"/>
      <c r="IQ249" s="256"/>
      <c r="IR249" s="256"/>
      <c r="IS249" s="256"/>
      <c r="IT249" s="256"/>
    </row>
    <row r="251" spans="10:254" ht="12.75">
      <c r="J251" s="256"/>
      <c r="K251" s="256"/>
      <c r="L251" s="256"/>
      <c r="M251" s="256"/>
      <c r="N251" s="256"/>
      <c r="O251" s="256"/>
      <c r="P251" s="256"/>
      <c r="Q251" s="256"/>
      <c r="R251" s="256"/>
      <c r="S251" s="256"/>
      <c r="T251" s="256"/>
      <c r="U251" s="256"/>
      <c r="V251" s="256"/>
      <c r="W251" s="256"/>
      <c r="X251" s="256"/>
      <c r="Y251" s="256"/>
      <c r="Z251" s="256"/>
      <c r="AA251" s="256"/>
      <c r="AB251" s="256"/>
      <c r="AC251" s="256"/>
      <c r="AD251" s="256"/>
      <c r="AE251" s="256"/>
      <c r="AF251" s="256"/>
      <c r="AG251" s="256"/>
      <c r="AH251" s="256"/>
      <c r="AI251" s="256"/>
      <c r="AJ251" s="256"/>
      <c r="AK251" s="256"/>
      <c r="AL251" s="256"/>
      <c r="AM251" s="256"/>
      <c r="AN251" s="256"/>
      <c r="AO251" s="256"/>
      <c r="AP251" s="256"/>
      <c r="AQ251" s="256"/>
      <c r="AR251" s="256"/>
      <c r="AS251" s="256"/>
      <c r="AT251" s="256"/>
      <c r="AU251" s="256"/>
      <c r="AV251" s="256"/>
      <c r="AW251" s="256"/>
      <c r="AX251" s="256"/>
      <c r="AY251" s="256"/>
      <c r="AZ251" s="256"/>
      <c r="BA251" s="256"/>
      <c r="BB251" s="256"/>
      <c r="BC251" s="256"/>
      <c r="BD251" s="256"/>
      <c r="BE251" s="256"/>
      <c r="BF251" s="256"/>
      <c r="BG251" s="256"/>
      <c r="BH251" s="256"/>
      <c r="BI251" s="256"/>
      <c r="BJ251" s="256"/>
      <c r="BK251" s="256"/>
      <c r="BL251" s="256"/>
      <c r="BM251" s="256"/>
      <c r="BN251" s="256"/>
      <c r="BO251" s="256"/>
      <c r="BP251" s="256"/>
      <c r="BQ251" s="256"/>
      <c r="BR251" s="256"/>
      <c r="BS251" s="256"/>
      <c r="BT251" s="256"/>
      <c r="BU251" s="256"/>
      <c r="BV251" s="256"/>
      <c r="BW251" s="256"/>
      <c r="BX251" s="256"/>
      <c r="BY251" s="256"/>
      <c r="BZ251" s="256"/>
      <c r="CA251" s="256"/>
      <c r="CB251" s="256"/>
      <c r="CC251" s="256"/>
      <c r="CD251" s="256"/>
      <c r="CE251" s="256"/>
      <c r="CF251" s="256"/>
      <c r="CG251" s="256"/>
      <c r="CH251" s="256"/>
      <c r="CI251" s="256"/>
      <c r="CJ251" s="256"/>
      <c r="CK251" s="256"/>
      <c r="CL251" s="256"/>
      <c r="CM251" s="256"/>
      <c r="CN251" s="256"/>
      <c r="CO251" s="256"/>
      <c r="CP251" s="256"/>
      <c r="CQ251" s="256"/>
      <c r="CR251" s="256"/>
      <c r="CS251" s="256"/>
      <c r="CT251" s="256"/>
      <c r="CU251" s="256"/>
      <c r="CV251" s="256"/>
      <c r="CW251" s="256"/>
      <c r="CX251" s="256"/>
      <c r="CY251" s="256"/>
      <c r="CZ251" s="256"/>
      <c r="DA251" s="256"/>
      <c r="DB251" s="256"/>
      <c r="DC251" s="256"/>
      <c r="DD251" s="256"/>
      <c r="DE251" s="256"/>
      <c r="DF251" s="256"/>
      <c r="DG251" s="256"/>
      <c r="DH251" s="256"/>
      <c r="DI251" s="256"/>
      <c r="DJ251" s="256"/>
      <c r="DK251" s="256"/>
      <c r="DL251" s="256"/>
      <c r="DM251" s="256"/>
      <c r="DN251" s="256"/>
      <c r="DO251" s="256"/>
      <c r="DP251" s="256"/>
      <c r="DQ251" s="256"/>
      <c r="DR251" s="256"/>
      <c r="DS251" s="256"/>
      <c r="DT251" s="256"/>
      <c r="DU251" s="256"/>
      <c r="DV251" s="256"/>
      <c r="DW251" s="256"/>
      <c r="DX251" s="256"/>
      <c r="DY251" s="256"/>
      <c r="DZ251" s="256"/>
      <c r="EA251" s="256"/>
      <c r="EB251" s="256"/>
      <c r="EC251" s="256"/>
      <c r="ED251" s="256"/>
      <c r="EE251" s="256"/>
      <c r="EF251" s="256"/>
      <c r="EG251" s="256"/>
      <c r="EH251" s="256"/>
      <c r="EI251" s="256"/>
      <c r="EJ251" s="256"/>
      <c r="EK251" s="256"/>
      <c r="EL251" s="256"/>
      <c r="EM251" s="256"/>
      <c r="EN251" s="256"/>
      <c r="EO251" s="256"/>
      <c r="EP251" s="256"/>
      <c r="EQ251" s="256"/>
      <c r="ER251" s="256"/>
      <c r="ES251" s="256"/>
      <c r="ET251" s="256"/>
      <c r="EU251" s="256"/>
      <c r="EV251" s="256"/>
      <c r="EW251" s="256"/>
      <c r="EX251" s="256"/>
      <c r="EY251" s="256"/>
      <c r="EZ251" s="256"/>
      <c r="FA251" s="256"/>
      <c r="FB251" s="256"/>
      <c r="FC251" s="256"/>
      <c r="FD251" s="256"/>
      <c r="FE251" s="256"/>
      <c r="FF251" s="256"/>
      <c r="FG251" s="256"/>
      <c r="FH251" s="256"/>
      <c r="FI251" s="256"/>
      <c r="FJ251" s="256"/>
      <c r="FK251" s="256"/>
      <c r="FL251" s="256"/>
      <c r="FM251" s="256"/>
      <c r="FN251" s="256"/>
      <c r="FO251" s="256"/>
      <c r="FP251" s="256"/>
      <c r="FQ251" s="256"/>
      <c r="FR251" s="256"/>
      <c r="FS251" s="256"/>
      <c r="FT251" s="256"/>
      <c r="FU251" s="256"/>
      <c r="FV251" s="256"/>
      <c r="FW251" s="256"/>
      <c r="FX251" s="256"/>
      <c r="FY251" s="256"/>
      <c r="FZ251" s="256"/>
      <c r="GA251" s="256"/>
      <c r="GB251" s="256"/>
      <c r="GC251" s="256"/>
      <c r="GD251" s="256"/>
      <c r="GE251" s="256"/>
      <c r="GF251" s="256"/>
      <c r="GG251" s="256"/>
      <c r="GH251" s="256"/>
      <c r="GI251" s="256"/>
      <c r="GJ251" s="256"/>
      <c r="GK251" s="256"/>
      <c r="GL251" s="256"/>
      <c r="GM251" s="256"/>
      <c r="GN251" s="256"/>
      <c r="GO251" s="256"/>
      <c r="GP251" s="256"/>
      <c r="GQ251" s="256"/>
      <c r="GR251" s="256"/>
      <c r="GS251" s="256"/>
      <c r="GT251" s="256"/>
      <c r="GU251" s="256"/>
      <c r="GV251" s="256"/>
      <c r="GW251" s="256"/>
      <c r="GX251" s="256"/>
      <c r="GY251" s="256"/>
      <c r="GZ251" s="256"/>
      <c r="HA251" s="256"/>
      <c r="HB251" s="256"/>
      <c r="HC251" s="256"/>
      <c r="HD251" s="256"/>
      <c r="HE251" s="256"/>
      <c r="HF251" s="256"/>
      <c r="HG251" s="256"/>
      <c r="HH251" s="256"/>
      <c r="HI251" s="256"/>
      <c r="HJ251" s="256"/>
      <c r="HK251" s="256"/>
      <c r="HL251" s="256"/>
      <c r="HM251" s="256"/>
      <c r="HN251" s="256"/>
      <c r="HO251" s="256"/>
      <c r="HP251" s="256"/>
      <c r="HQ251" s="256"/>
      <c r="HR251" s="256"/>
      <c r="HS251" s="256"/>
      <c r="HT251" s="256"/>
      <c r="HU251" s="256"/>
      <c r="HV251" s="256"/>
      <c r="HW251" s="256"/>
      <c r="HX251" s="256"/>
      <c r="HY251" s="256"/>
      <c r="HZ251" s="256"/>
      <c r="IA251" s="256"/>
      <c r="IB251" s="256"/>
      <c r="IC251" s="256"/>
      <c r="ID251" s="256"/>
      <c r="IE251" s="256"/>
      <c r="IF251" s="256"/>
      <c r="IG251" s="256"/>
      <c r="IH251" s="256"/>
      <c r="II251" s="256"/>
      <c r="IJ251" s="256"/>
      <c r="IK251" s="256"/>
      <c r="IL251" s="256"/>
      <c r="IM251" s="256"/>
      <c r="IN251" s="256"/>
      <c r="IO251" s="256"/>
      <c r="IP251" s="256"/>
      <c r="IQ251" s="256"/>
      <c r="IR251" s="256"/>
      <c r="IS251" s="256"/>
      <c r="IT251" s="256"/>
    </row>
    <row r="252" spans="10:254" ht="12.75">
      <c r="J252" s="256"/>
      <c r="K252" s="256"/>
      <c r="L252" s="256"/>
      <c r="M252" s="256"/>
      <c r="N252" s="256"/>
      <c r="O252" s="256"/>
      <c r="P252" s="256"/>
      <c r="Q252" s="256"/>
      <c r="R252" s="256"/>
      <c r="S252" s="256"/>
      <c r="T252" s="256"/>
      <c r="U252" s="256"/>
      <c r="V252" s="256"/>
      <c r="W252" s="256"/>
      <c r="X252" s="256"/>
      <c r="Y252" s="256"/>
      <c r="Z252" s="256"/>
      <c r="AA252" s="256"/>
      <c r="AB252" s="256"/>
      <c r="AC252" s="256"/>
      <c r="AD252" s="256"/>
      <c r="AE252" s="256"/>
      <c r="AF252" s="256"/>
      <c r="AG252" s="256"/>
      <c r="AH252" s="256"/>
      <c r="AI252" s="256"/>
      <c r="AJ252" s="256"/>
      <c r="AK252" s="256"/>
      <c r="AL252" s="256"/>
      <c r="AM252" s="256"/>
      <c r="AN252" s="256"/>
      <c r="AO252" s="256"/>
      <c r="AP252" s="256"/>
      <c r="AQ252" s="256"/>
      <c r="AR252" s="256"/>
      <c r="AS252" s="256"/>
      <c r="AT252" s="256"/>
      <c r="AU252" s="256"/>
      <c r="AV252" s="256"/>
      <c r="AW252" s="256"/>
      <c r="AX252" s="256"/>
      <c r="AY252" s="256"/>
      <c r="AZ252" s="256"/>
      <c r="BA252" s="256"/>
      <c r="BB252" s="256"/>
      <c r="BC252" s="256"/>
      <c r="BD252" s="256"/>
      <c r="BE252" s="256"/>
      <c r="BF252" s="256"/>
      <c r="BG252" s="256"/>
      <c r="BH252" s="256"/>
      <c r="BI252" s="256"/>
      <c r="BJ252" s="256"/>
      <c r="BK252" s="256"/>
      <c r="BL252" s="256"/>
      <c r="BM252" s="256"/>
      <c r="BN252" s="256"/>
      <c r="BO252" s="256"/>
      <c r="BP252" s="256"/>
      <c r="BQ252" s="256"/>
      <c r="BR252" s="256"/>
      <c r="BS252" s="256"/>
      <c r="BT252" s="256"/>
      <c r="BU252" s="256"/>
      <c r="BV252" s="256"/>
      <c r="BW252" s="256"/>
      <c r="BX252" s="256"/>
      <c r="BY252" s="256"/>
      <c r="BZ252" s="256"/>
      <c r="CA252" s="256"/>
      <c r="CB252" s="256"/>
      <c r="CC252" s="256"/>
      <c r="CD252" s="256"/>
      <c r="CE252" s="256"/>
      <c r="CF252" s="256"/>
      <c r="CG252" s="256"/>
      <c r="CH252" s="256"/>
      <c r="CI252" s="256"/>
      <c r="CJ252" s="256"/>
      <c r="CK252" s="256"/>
      <c r="CL252" s="256"/>
      <c r="CM252" s="256"/>
      <c r="CN252" s="256"/>
      <c r="CO252" s="256"/>
      <c r="CP252" s="256"/>
      <c r="CQ252" s="256"/>
      <c r="CR252" s="256"/>
      <c r="CS252" s="256"/>
      <c r="CT252" s="256"/>
      <c r="CU252" s="256"/>
      <c r="CV252" s="256"/>
      <c r="CW252" s="256"/>
      <c r="CX252" s="256"/>
      <c r="CY252" s="256"/>
      <c r="CZ252" s="256"/>
      <c r="DA252" s="256"/>
      <c r="DB252" s="256"/>
      <c r="DC252" s="256"/>
      <c r="DD252" s="256"/>
      <c r="DE252" s="256"/>
      <c r="DF252" s="256"/>
      <c r="DG252" s="256"/>
      <c r="DH252" s="256"/>
      <c r="DI252" s="256"/>
      <c r="DJ252" s="256"/>
      <c r="DK252" s="256"/>
      <c r="DL252" s="256"/>
      <c r="DM252" s="256"/>
      <c r="DN252" s="256"/>
      <c r="DO252" s="256"/>
      <c r="DP252" s="256"/>
      <c r="DQ252" s="256"/>
      <c r="DR252" s="256"/>
      <c r="DS252" s="256"/>
      <c r="DT252" s="256"/>
      <c r="DU252" s="256"/>
      <c r="DV252" s="256"/>
      <c r="DW252" s="256"/>
      <c r="DX252" s="256"/>
      <c r="DY252" s="256"/>
      <c r="DZ252" s="256"/>
      <c r="EA252" s="256"/>
      <c r="EB252" s="256"/>
      <c r="EC252" s="256"/>
      <c r="ED252" s="256"/>
      <c r="EE252" s="256"/>
      <c r="EF252" s="256"/>
      <c r="EG252" s="256"/>
      <c r="EH252" s="256"/>
      <c r="EI252" s="256"/>
      <c r="EJ252" s="256"/>
      <c r="EK252" s="256"/>
      <c r="EL252" s="256"/>
      <c r="EM252" s="256"/>
      <c r="EN252" s="256"/>
      <c r="EO252" s="256"/>
      <c r="EP252" s="256"/>
      <c r="EQ252" s="256"/>
      <c r="ER252" s="256"/>
      <c r="ES252" s="256"/>
      <c r="ET252" s="256"/>
      <c r="EU252" s="256"/>
      <c r="EV252" s="256"/>
      <c r="EW252" s="256"/>
      <c r="EX252" s="256"/>
      <c r="EY252" s="256"/>
      <c r="EZ252" s="256"/>
      <c r="FA252" s="256"/>
      <c r="FB252" s="256"/>
      <c r="FC252" s="256"/>
      <c r="FD252" s="256"/>
      <c r="FE252" s="256"/>
      <c r="FF252" s="256"/>
      <c r="FG252" s="256"/>
      <c r="FH252" s="256"/>
      <c r="FI252" s="256"/>
      <c r="FJ252" s="256"/>
      <c r="FK252" s="256"/>
      <c r="FL252" s="256"/>
      <c r="FM252" s="256"/>
      <c r="FN252" s="256"/>
      <c r="FO252" s="256"/>
      <c r="FP252" s="256"/>
      <c r="FQ252" s="256"/>
      <c r="FR252" s="256"/>
      <c r="FS252" s="256"/>
      <c r="FT252" s="256"/>
      <c r="FU252" s="256"/>
      <c r="FV252" s="256"/>
      <c r="FW252" s="256"/>
      <c r="FX252" s="256"/>
      <c r="FY252" s="256"/>
      <c r="FZ252" s="256"/>
      <c r="GA252" s="256"/>
      <c r="GB252" s="256"/>
      <c r="GC252" s="256"/>
      <c r="GD252" s="256"/>
      <c r="GE252" s="256"/>
      <c r="GF252" s="256"/>
      <c r="GG252" s="256"/>
      <c r="GH252" s="256"/>
      <c r="GI252" s="256"/>
      <c r="GJ252" s="256"/>
      <c r="GK252" s="256"/>
      <c r="GL252" s="256"/>
      <c r="GM252" s="256"/>
      <c r="GN252" s="256"/>
      <c r="GO252" s="256"/>
      <c r="GP252" s="256"/>
      <c r="GQ252" s="256"/>
      <c r="GR252" s="256"/>
      <c r="GS252" s="256"/>
      <c r="GT252" s="256"/>
      <c r="GU252" s="256"/>
      <c r="GV252" s="256"/>
      <c r="GW252" s="256"/>
      <c r="GX252" s="256"/>
      <c r="GY252" s="256"/>
      <c r="GZ252" s="256"/>
      <c r="HA252" s="256"/>
      <c r="HB252" s="256"/>
      <c r="HC252" s="256"/>
      <c r="HD252" s="256"/>
      <c r="HE252" s="256"/>
      <c r="HF252" s="256"/>
      <c r="HG252" s="256"/>
      <c r="HH252" s="256"/>
      <c r="HI252" s="256"/>
      <c r="HJ252" s="256"/>
      <c r="HK252" s="256"/>
      <c r="HL252" s="256"/>
      <c r="HM252" s="256"/>
      <c r="HN252" s="256"/>
      <c r="HO252" s="256"/>
      <c r="HP252" s="256"/>
      <c r="HQ252" s="256"/>
      <c r="HR252" s="256"/>
      <c r="HS252" s="256"/>
      <c r="HT252" s="256"/>
      <c r="HU252" s="256"/>
      <c r="HV252" s="256"/>
      <c r="HW252" s="256"/>
      <c r="HX252" s="256"/>
      <c r="HY252" s="256"/>
      <c r="HZ252" s="256"/>
      <c r="IA252" s="256"/>
      <c r="IB252" s="256"/>
      <c r="IC252" s="256"/>
      <c r="ID252" s="256"/>
      <c r="IE252" s="256"/>
      <c r="IF252" s="256"/>
      <c r="IG252" s="256"/>
      <c r="IH252" s="256"/>
      <c r="II252" s="256"/>
      <c r="IJ252" s="256"/>
      <c r="IK252" s="256"/>
      <c r="IL252" s="256"/>
      <c r="IM252" s="256"/>
      <c r="IN252" s="256"/>
      <c r="IO252" s="256"/>
      <c r="IP252" s="256"/>
      <c r="IQ252" s="256"/>
      <c r="IR252" s="256"/>
      <c r="IS252" s="256"/>
      <c r="IT252" s="256"/>
    </row>
    <row r="253" spans="10:254" ht="12.75">
      <c r="J253" s="256"/>
      <c r="K253" s="256"/>
      <c r="L253" s="256"/>
      <c r="M253" s="256"/>
      <c r="N253" s="256"/>
      <c r="O253" s="256"/>
      <c r="P253" s="256"/>
      <c r="Q253" s="256"/>
      <c r="R253" s="256"/>
      <c r="S253" s="256"/>
      <c r="T253" s="256"/>
      <c r="U253" s="256"/>
      <c r="V253" s="256"/>
      <c r="W253" s="256"/>
      <c r="X253" s="256"/>
      <c r="Y253" s="256"/>
      <c r="Z253" s="256"/>
      <c r="AA253" s="256"/>
      <c r="AB253" s="256"/>
      <c r="AC253" s="256"/>
      <c r="AD253" s="256"/>
      <c r="AE253" s="256"/>
      <c r="AF253" s="256"/>
      <c r="AG253" s="256"/>
      <c r="AH253" s="256"/>
      <c r="AI253" s="256"/>
      <c r="AJ253" s="256"/>
      <c r="AK253" s="256"/>
      <c r="AL253" s="256"/>
      <c r="AM253" s="256"/>
      <c r="AN253" s="256"/>
      <c r="AO253" s="256"/>
      <c r="AP253" s="256"/>
      <c r="AQ253" s="256"/>
      <c r="AR253" s="256"/>
      <c r="AS253" s="256"/>
      <c r="AT253" s="256"/>
      <c r="AU253" s="256"/>
      <c r="AV253" s="256"/>
      <c r="AW253" s="256"/>
      <c r="AX253" s="256"/>
      <c r="AY253" s="256"/>
      <c r="AZ253" s="256"/>
      <c r="BA253" s="256"/>
      <c r="BB253" s="256"/>
      <c r="BC253" s="256"/>
      <c r="BD253" s="256"/>
      <c r="BE253" s="256"/>
      <c r="BF253" s="256"/>
      <c r="BG253" s="256"/>
      <c r="BH253" s="256"/>
      <c r="BI253" s="256"/>
      <c r="BJ253" s="256"/>
      <c r="BK253" s="256"/>
      <c r="BL253" s="256"/>
      <c r="BM253" s="256"/>
      <c r="BN253" s="256"/>
      <c r="BO253" s="256"/>
      <c r="BP253" s="256"/>
      <c r="BQ253" s="256"/>
      <c r="BR253" s="256"/>
      <c r="BS253" s="256"/>
      <c r="BT253" s="256"/>
      <c r="BU253" s="256"/>
      <c r="BV253" s="256"/>
      <c r="BW253" s="256"/>
      <c r="BX253" s="256"/>
      <c r="BY253" s="256"/>
      <c r="BZ253" s="256"/>
      <c r="CA253" s="256"/>
      <c r="CB253" s="256"/>
      <c r="CC253" s="256"/>
      <c r="CD253" s="256"/>
      <c r="CE253" s="256"/>
      <c r="CF253" s="256"/>
      <c r="CG253" s="256"/>
      <c r="CH253" s="256"/>
      <c r="CI253" s="256"/>
      <c r="CJ253" s="256"/>
      <c r="CK253" s="256"/>
      <c r="CL253" s="256"/>
      <c r="CM253" s="256"/>
      <c r="CN253" s="256"/>
      <c r="CO253" s="256"/>
      <c r="CP253" s="256"/>
      <c r="CQ253" s="256"/>
      <c r="CR253" s="256"/>
      <c r="CS253" s="256"/>
      <c r="CT253" s="256"/>
      <c r="CU253" s="256"/>
      <c r="CV253" s="256"/>
      <c r="CW253" s="256"/>
      <c r="CX253" s="256"/>
      <c r="CY253" s="256"/>
      <c r="CZ253" s="256"/>
      <c r="DA253" s="256"/>
      <c r="DB253" s="256"/>
      <c r="DC253" s="256"/>
      <c r="DD253" s="256"/>
      <c r="DE253" s="256"/>
      <c r="DF253" s="256"/>
      <c r="DG253" s="256"/>
      <c r="DH253" s="256"/>
      <c r="DI253" s="256"/>
      <c r="DJ253" s="256"/>
      <c r="DK253" s="256"/>
      <c r="DL253" s="256"/>
      <c r="DM253" s="256"/>
      <c r="DN253" s="256"/>
      <c r="DO253" s="256"/>
      <c r="DP253" s="256"/>
      <c r="DQ253" s="256"/>
      <c r="DR253" s="256"/>
      <c r="DS253" s="256"/>
      <c r="DT253" s="256"/>
      <c r="DU253" s="256"/>
      <c r="DV253" s="256"/>
      <c r="DW253" s="256"/>
      <c r="DX253" s="256"/>
      <c r="DY253" s="256"/>
      <c r="DZ253" s="256"/>
      <c r="EA253" s="256"/>
      <c r="EB253" s="256"/>
      <c r="EC253" s="256"/>
      <c r="ED253" s="256"/>
      <c r="EE253" s="256"/>
      <c r="EF253" s="256"/>
      <c r="EG253" s="256"/>
      <c r="EH253" s="256"/>
      <c r="EI253" s="256"/>
      <c r="EJ253" s="256"/>
      <c r="EK253" s="256"/>
      <c r="EL253" s="256"/>
      <c r="EM253" s="256"/>
      <c r="EN253" s="256"/>
      <c r="EO253" s="256"/>
      <c r="EP253" s="256"/>
      <c r="EQ253" s="256"/>
      <c r="ER253" s="256"/>
      <c r="ES253" s="256"/>
      <c r="ET253" s="256"/>
      <c r="EU253" s="256"/>
      <c r="EV253" s="256"/>
      <c r="EW253" s="256"/>
      <c r="EX253" s="256"/>
      <c r="EY253" s="256"/>
      <c r="EZ253" s="256"/>
      <c r="FA253" s="256"/>
      <c r="FB253" s="256"/>
      <c r="FC253" s="256"/>
      <c r="FD253" s="256"/>
      <c r="FE253" s="256"/>
      <c r="FF253" s="256"/>
      <c r="FG253" s="256"/>
      <c r="FH253" s="256"/>
      <c r="FI253" s="256"/>
      <c r="FJ253" s="256"/>
      <c r="FK253" s="256"/>
      <c r="FL253" s="256"/>
      <c r="FM253" s="256"/>
      <c r="FN253" s="256"/>
      <c r="FO253" s="256"/>
      <c r="FP253" s="256"/>
      <c r="FQ253" s="256"/>
      <c r="FR253" s="256"/>
      <c r="FS253" s="256"/>
      <c r="FT253" s="256"/>
      <c r="FU253" s="256"/>
      <c r="FV253" s="256"/>
      <c r="FW253" s="256"/>
      <c r="FX253" s="256"/>
      <c r="FY253" s="256"/>
      <c r="FZ253" s="256"/>
      <c r="GA253" s="256"/>
      <c r="GB253" s="256"/>
      <c r="GC253" s="256"/>
      <c r="GD253" s="256"/>
      <c r="GE253" s="256"/>
      <c r="GF253" s="256"/>
      <c r="GG253" s="256"/>
      <c r="GH253" s="256"/>
      <c r="GI253" s="256"/>
      <c r="GJ253" s="256"/>
      <c r="GK253" s="256"/>
      <c r="GL253" s="256"/>
      <c r="GM253" s="256"/>
      <c r="GN253" s="256"/>
      <c r="GO253" s="256"/>
      <c r="GP253" s="256"/>
      <c r="GQ253" s="256"/>
      <c r="GR253" s="256"/>
      <c r="GS253" s="256"/>
      <c r="GT253" s="256"/>
      <c r="GU253" s="256"/>
      <c r="GV253" s="256"/>
      <c r="GW253" s="256"/>
      <c r="GX253" s="256"/>
      <c r="GY253" s="256"/>
      <c r="GZ253" s="256"/>
      <c r="HA253" s="256"/>
      <c r="HB253" s="256"/>
      <c r="HC253" s="256"/>
      <c r="HD253" s="256"/>
      <c r="HE253" s="256"/>
      <c r="HF253" s="256"/>
      <c r="HG253" s="256"/>
      <c r="HH253" s="256"/>
      <c r="HI253" s="256"/>
      <c r="HJ253" s="256"/>
      <c r="HK253" s="256"/>
      <c r="HL253" s="256"/>
      <c r="HM253" s="256"/>
      <c r="HN253" s="256"/>
      <c r="HO253" s="256"/>
      <c r="HP253" s="256"/>
      <c r="HQ253" s="256"/>
      <c r="HR253" s="256"/>
      <c r="HS253" s="256"/>
      <c r="HT253" s="256"/>
      <c r="HU253" s="256"/>
      <c r="HV253" s="256"/>
      <c r="HW253" s="256"/>
      <c r="HX253" s="256"/>
      <c r="HY253" s="256"/>
      <c r="HZ253" s="256"/>
      <c r="IA253" s="256"/>
      <c r="IB253" s="256"/>
      <c r="IC253" s="256"/>
      <c r="ID253" s="256"/>
      <c r="IE253" s="256"/>
      <c r="IF253" s="256"/>
      <c r="IG253" s="256"/>
      <c r="IH253" s="256"/>
      <c r="II253" s="256"/>
      <c r="IJ253" s="256"/>
      <c r="IK253" s="256"/>
      <c r="IL253" s="256"/>
      <c r="IM253" s="256"/>
      <c r="IN253" s="256"/>
      <c r="IO253" s="256"/>
      <c r="IP253" s="256"/>
      <c r="IQ253" s="256"/>
      <c r="IR253" s="256"/>
      <c r="IS253" s="256"/>
      <c r="IT253" s="256"/>
    </row>
    <row r="254" spans="10:254" ht="12.75">
      <c r="J254" s="256"/>
      <c r="K254" s="256"/>
      <c r="L254" s="256"/>
      <c r="M254" s="256"/>
      <c r="N254" s="256"/>
      <c r="O254" s="256"/>
      <c r="P254" s="256"/>
      <c r="Q254" s="256"/>
      <c r="R254" s="256"/>
      <c r="S254" s="256"/>
      <c r="T254" s="256"/>
      <c r="U254" s="256"/>
      <c r="V254" s="256"/>
      <c r="W254" s="256"/>
      <c r="X254" s="256"/>
      <c r="Y254" s="256"/>
      <c r="Z254" s="256"/>
      <c r="AA254" s="256"/>
      <c r="AB254" s="256"/>
      <c r="AC254" s="256"/>
      <c r="AD254" s="256"/>
      <c r="AE254" s="256"/>
      <c r="AF254" s="256"/>
      <c r="AG254" s="256"/>
      <c r="AH254" s="256"/>
      <c r="AI254" s="256"/>
      <c r="AJ254" s="256"/>
      <c r="AK254" s="256"/>
      <c r="AL254" s="256"/>
      <c r="AM254" s="256"/>
      <c r="AN254" s="256"/>
      <c r="AO254" s="256"/>
      <c r="AP254" s="256"/>
      <c r="AQ254" s="256"/>
      <c r="AR254" s="256"/>
      <c r="AS254" s="256"/>
      <c r="AT254" s="256"/>
      <c r="AU254" s="256"/>
      <c r="AV254" s="256"/>
      <c r="AW254" s="256"/>
      <c r="AX254" s="256"/>
      <c r="AY254" s="256"/>
      <c r="AZ254" s="256"/>
      <c r="BA254" s="256"/>
      <c r="BB254" s="256"/>
      <c r="BC254" s="256"/>
      <c r="BD254" s="256"/>
      <c r="BE254" s="256"/>
      <c r="BF254" s="256"/>
      <c r="BG254" s="256"/>
      <c r="BH254" s="256"/>
      <c r="BI254" s="256"/>
      <c r="BJ254" s="256"/>
      <c r="BK254" s="256"/>
      <c r="BL254" s="256"/>
      <c r="BM254" s="256"/>
      <c r="BN254" s="256"/>
      <c r="BO254" s="256"/>
      <c r="BP254" s="256"/>
      <c r="BQ254" s="256"/>
      <c r="BR254" s="256"/>
      <c r="BS254" s="256"/>
      <c r="BT254" s="256"/>
      <c r="BU254" s="256"/>
      <c r="BV254" s="256"/>
      <c r="BW254" s="256"/>
      <c r="BX254" s="256"/>
      <c r="BY254" s="256"/>
      <c r="BZ254" s="256"/>
      <c r="CA254" s="256"/>
      <c r="CB254" s="256"/>
      <c r="CC254" s="256"/>
      <c r="CD254" s="256"/>
      <c r="CE254" s="256"/>
      <c r="CF254" s="256"/>
      <c r="CG254" s="256"/>
      <c r="CH254" s="256"/>
      <c r="CI254" s="256"/>
      <c r="CJ254" s="256"/>
      <c r="CK254" s="256"/>
      <c r="CL254" s="256"/>
      <c r="CM254" s="256"/>
      <c r="CN254" s="256"/>
      <c r="CO254" s="256"/>
      <c r="CP254" s="256"/>
      <c r="CQ254" s="256"/>
      <c r="CR254" s="256"/>
      <c r="CS254" s="256"/>
      <c r="CT254" s="256"/>
      <c r="CU254" s="256"/>
      <c r="CV254" s="256"/>
      <c r="CW254" s="256"/>
      <c r="CX254" s="256"/>
      <c r="CY254" s="256"/>
      <c r="CZ254" s="256"/>
      <c r="DA254" s="256"/>
      <c r="DB254" s="256"/>
      <c r="DC254" s="256"/>
      <c r="DD254" s="256"/>
      <c r="DE254" s="256"/>
      <c r="DF254" s="256"/>
      <c r="DG254" s="256"/>
      <c r="DH254" s="256"/>
      <c r="DI254" s="256"/>
      <c r="DJ254" s="256"/>
      <c r="DK254" s="256"/>
      <c r="DL254" s="256"/>
      <c r="DM254" s="256"/>
      <c r="DN254" s="256"/>
      <c r="DO254" s="256"/>
      <c r="DP254" s="256"/>
      <c r="DQ254" s="256"/>
      <c r="DR254" s="256"/>
      <c r="DS254" s="256"/>
      <c r="DT254" s="256"/>
      <c r="DU254" s="256"/>
      <c r="DV254" s="256"/>
      <c r="DW254" s="256"/>
      <c r="DX254" s="256"/>
      <c r="DY254" s="256"/>
      <c r="DZ254" s="256"/>
      <c r="EA254" s="256"/>
      <c r="EB254" s="256"/>
      <c r="EC254" s="256"/>
      <c r="ED254" s="256"/>
      <c r="EE254" s="256"/>
      <c r="EF254" s="256"/>
      <c r="EG254" s="256"/>
      <c r="EH254" s="256"/>
      <c r="EI254" s="256"/>
      <c r="EJ254" s="256"/>
      <c r="EK254" s="256"/>
      <c r="EL254" s="256"/>
      <c r="EM254" s="256"/>
      <c r="EN254" s="256"/>
      <c r="EO254" s="256"/>
      <c r="EP254" s="256"/>
      <c r="EQ254" s="256"/>
      <c r="ER254" s="256"/>
      <c r="ES254" s="256"/>
      <c r="ET254" s="256"/>
      <c r="EU254" s="256"/>
      <c r="EV254" s="256"/>
      <c r="EW254" s="256"/>
      <c r="EX254" s="256"/>
      <c r="EY254" s="256"/>
      <c r="EZ254" s="256"/>
      <c r="FA254" s="256"/>
      <c r="FB254" s="256"/>
      <c r="FC254" s="256"/>
      <c r="FD254" s="256"/>
      <c r="FE254" s="256"/>
      <c r="FF254" s="256"/>
      <c r="FG254" s="256"/>
      <c r="FH254" s="256"/>
      <c r="FI254" s="256"/>
      <c r="FJ254" s="256"/>
      <c r="FK254" s="256"/>
      <c r="FL254" s="256"/>
      <c r="FM254" s="256"/>
      <c r="FN254" s="256"/>
      <c r="FO254" s="256"/>
      <c r="FP254" s="256"/>
      <c r="FQ254" s="256"/>
      <c r="FR254" s="256"/>
      <c r="FS254" s="256"/>
      <c r="FT254" s="256"/>
      <c r="FU254" s="256"/>
      <c r="FV254" s="256"/>
      <c r="FW254" s="256"/>
      <c r="FX254" s="256"/>
      <c r="FY254" s="256"/>
      <c r="FZ254" s="256"/>
      <c r="GA254" s="256"/>
      <c r="GB254" s="256"/>
      <c r="GC254" s="256"/>
      <c r="GD254" s="256"/>
      <c r="GE254" s="256"/>
      <c r="GF254" s="256"/>
      <c r="GG254" s="256"/>
      <c r="GH254" s="256"/>
      <c r="GI254" s="256"/>
      <c r="GJ254" s="256"/>
      <c r="GK254" s="256"/>
      <c r="GL254" s="256"/>
      <c r="GM254" s="256"/>
      <c r="GN254" s="256"/>
      <c r="GO254" s="256"/>
      <c r="GP254" s="256"/>
      <c r="GQ254" s="256"/>
      <c r="GR254" s="256"/>
      <c r="GS254" s="256"/>
      <c r="GT254" s="256"/>
      <c r="GU254" s="256"/>
      <c r="GV254" s="256"/>
      <c r="GW254" s="256"/>
      <c r="GX254" s="256"/>
      <c r="GY254" s="256"/>
      <c r="GZ254" s="256"/>
      <c r="HA254" s="256"/>
      <c r="HB254" s="256"/>
      <c r="HC254" s="256"/>
      <c r="HD254" s="256"/>
      <c r="HE254" s="256"/>
      <c r="HF254" s="256"/>
      <c r="HG254" s="256"/>
      <c r="HH254" s="256"/>
      <c r="HI254" s="256"/>
      <c r="HJ254" s="256"/>
      <c r="HK254" s="256"/>
      <c r="HL254" s="256"/>
      <c r="HM254" s="256"/>
      <c r="HN254" s="256"/>
      <c r="HO254" s="256"/>
      <c r="HP254" s="256"/>
      <c r="HQ254" s="256"/>
      <c r="HR254" s="256"/>
      <c r="HS254" s="256"/>
      <c r="HT254" s="256"/>
      <c r="HU254" s="256"/>
      <c r="HV254" s="256"/>
      <c r="HW254" s="256"/>
      <c r="HX254" s="256"/>
      <c r="HY254" s="256"/>
      <c r="HZ254" s="256"/>
      <c r="IA254" s="256"/>
      <c r="IB254" s="256"/>
      <c r="IC254" s="256"/>
      <c r="ID254" s="256"/>
      <c r="IE254" s="256"/>
      <c r="IF254" s="256"/>
      <c r="IG254" s="256"/>
      <c r="IH254" s="256"/>
      <c r="II254" s="256"/>
      <c r="IJ254" s="256"/>
      <c r="IK254" s="256"/>
      <c r="IL254" s="256"/>
      <c r="IM254" s="256"/>
      <c r="IN254" s="256"/>
      <c r="IO254" s="256"/>
      <c r="IP254" s="256"/>
      <c r="IQ254" s="256"/>
      <c r="IR254" s="256"/>
      <c r="IS254" s="256"/>
      <c r="IT254" s="256"/>
    </row>
    <row r="255" spans="10:254" ht="12.75">
      <c r="J255" s="256"/>
      <c r="K255" s="256"/>
      <c r="L255" s="256"/>
      <c r="M255" s="256"/>
      <c r="N255" s="256"/>
      <c r="O255" s="256"/>
      <c r="P255" s="256"/>
      <c r="Q255" s="256"/>
      <c r="R255" s="256"/>
      <c r="S255" s="256"/>
      <c r="T255" s="256"/>
      <c r="U255" s="256"/>
      <c r="V255" s="256"/>
      <c r="W255" s="256"/>
      <c r="X255" s="256"/>
      <c r="Y255" s="256"/>
      <c r="Z255" s="256"/>
      <c r="AA255" s="256"/>
      <c r="AB255" s="256"/>
      <c r="AC255" s="256"/>
      <c r="AD255" s="256"/>
      <c r="AE255" s="256"/>
      <c r="AF255" s="256"/>
      <c r="AG255" s="256"/>
      <c r="AH255" s="256"/>
      <c r="AI255" s="256"/>
      <c r="AJ255" s="256"/>
      <c r="AK255" s="256"/>
      <c r="AL255" s="256"/>
      <c r="AM255" s="256"/>
      <c r="AN255" s="256"/>
      <c r="AO255" s="256"/>
      <c r="AP255" s="256"/>
      <c r="AQ255" s="256"/>
      <c r="AR255" s="256"/>
      <c r="AS255" s="256"/>
      <c r="AT255" s="256"/>
      <c r="AU255" s="256"/>
      <c r="AV255" s="256"/>
      <c r="AW255" s="256"/>
      <c r="AX255" s="256"/>
      <c r="AY255" s="256"/>
      <c r="AZ255" s="256"/>
      <c r="BA255" s="256"/>
      <c r="BB255" s="256"/>
      <c r="BC255" s="256"/>
      <c r="BD255" s="256"/>
      <c r="BE255" s="256"/>
      <c r="BF255" s="256"/>
      <c r="BG255" s="256"/>
      <c r="BH255" s="256"/>
      <c r="BI255" s="256"/>
      <c r="BJ255" s="256"/>
      <c r="BK255" s="256"/>
      <c r="BL255" s="256"/>
      <c r="BM255" s="256"/>
      <c r="BN255" s="256"/>
      <c r="BO255" s="256"/>
      <c r="BP255" s="256"/>
      <c r="BQ255" s="256"/>
      <c r="BR255" s="256"/>
      <c r="BS255" s="256"/>
      <c r="BT255" s="256"/>
      <c r="BU255" s="256"/>
      <c r="BV255" s="256"/>
      <c r="BW255" s="256"/>
      <c r="BX255" s="256"/>
      <c r="BY255" s="256"/>
      <c r="BZ255" s="256"/>
      <c r="CA255" s="256"/>
      <c r="CB255" s="256"/>
      <c r="CC255" s="256"/>
      <c r="CD255" s="256"/>
      <c r="CE255" s="256"/>
      <c r="CF255" s="256"/>
      <c r="CG255" s="256"/>
      <c r="CH255" s="256"/>
      <c r="CI255" s="256"/>
      <c r="CJ255" s="256"/>
      <c r="CK255" s="256"/>
      <c r="CL255" s="256"/>
      <c r="CM255" s="256"/>
      <c r="CN255" s="256"/>
      <c r="CO255" s="256"/>
      <c r="CP255" s="256"/>
      <c r="CQ255" s="256"/>
      <c r="CR255" s="256"/>
      <c r="CS255" s="256"/>
      <c r="CT255" s="256"/>
      <c r="CU255" s="256"/>
      <c r="CV255" s="256"/>
      <c r="CW255" s="256"/>
      <c r="CX255" s="256"/>
      <c r="CY255" s="256"/>
      <c r="CZ255" s="256"/>
      <c r="DA255" s="256"/>
      <c r="DB255" s="256"/>
      <c r="DC255" s="256"/>
      <c r="DD255" s="256"/>
      <c r="DE255" s="256"/>
      <c r="DF255" s="256"/>
      <c r="DG255" s="256"/>
      <c r="DH255" s="256"/>
      <c r="DI255" s="256"/>
      <c r="DJ255" s="256"/>
      <c r="DK255" s="256"/>
      <c r="DL255" s="256"/>
      <c r="DM255" s="256"/>
      <c r="DN255" s="256"/>
      <c r="DO255" s="256"/>
      <c r="DP255" s="256"/>
      <c r="DQ255" s="256"/>
      <c r="DR255" s="256"/>
      <c r="DS255" s="256"/>
      <c r="DT255" s="256"/>
      <c r="DU255" s="256"/>
      <c r="DV255" s="256"/>
      <c r="DW255" s="256"/>
      <c r="DX255" s="256"/>
      <c r="DY255" s="256"/>
      <c r="DZ255" s="256"/>
      <c r="EA255" s="256"/>
      <c r="EB255" s="256"/>
      <c r="EC255" s="256"/>
      <c r="ED255" s="256"/>
      <c r="EE255" s="256"/>
      <c r="EF255" s="256"/>
      <c r="EG255" s="256"/>
      <c r="EH255" s="256"/>
      <c r="EI255" s="256"/>
      <c r="EJ255" s="256"/>
      <c r="EK255" s="256"/>
      <c r="EL255" s="256"/>
      <c r="EM255" s="256"/>
      <c r="EN255" s="256"/>
      <c r="EO255" s="256"/>
      <c r="EP255" s="256"/>
      <c r="EQ255" s="256"/>
      <c r="ER255" s="256"/>
      <c r="ES255" s="256"/>
      <c r="ET255" s="256"/>
      <c r="EU255" s="256"/>
      <c r="EV255" s="256"/>
      <c r="EW255" s="256"/>
      <c r="EX255" s="256"/>
      <c r="EY255" s="256"/>
      <c r="EZ255" s="256"/>
      <c r="FA255" s="256"/>
      <c r="FB255" s="256"/>
      <c r="FC255" s="256"/>
      <c r="FD255" s="256"/>
      <c r="FE255" s="256"/>
      <c r="FF255" s="256"/>
      <c r="FG255" s="256"/>
      <c r="FH255" s="256"/>
      <c r="FI255" s="256"/>
      <c r="FJ255" s="256"/>
      <c r="FK255" s="256"/>
      <c r="FL255" s="256"/>
      <c r="FM255" s="256"/>
      <c r="FN255" s="256"/>
      <c r="FO255" s="256"/>
      <c r="FP255" s="256"/>
      <c r="FQ255" s="256"/>
      <c r="FR255" s="256"/>
      <c r="FS255" s="256"/>
      <c r="FT255" s="256"/>
      <c r="FU255" s="256"/>
      <c r="FV255" s="256"/>
      <c r="FW255" s="256"/>
      <c r="FX255" s="256"/>
      <c r="FY255" s="256"/>
      <c r="FZ255" s="256"/>
      <c r="GA255" s="256"/>
      <c r="GB255" s="256"/>
      <c r="GC255" s="256"/>
      <c r="GD255" s="256"/>
      <c r="GE255" s="256"/>
      <c r="GF255" s="256"/>
      <c r="GG255" s="256"/>
      <c r="GH255" s="256"/>
      <c r="GI255" s="256"/>
      <c r="GJ255" s="256"/>
      <c r="GK255" s="256"/>
      <c r="GL255" s="256"/>
      <c r="GM255" s="256"/>
      <c r="GN255" s="256"/>
      <c r="GO255" s="256"/>
      <c r="GP255" s="256"/>
      <c r="GQ255" s="256"/>
      <c r="GR255" s="256"/>
      <c r="GS255" s="256"/>
      <c r="GT255" s="256"/>
      <c r="GU255" s="256"/>
      <c r="GV255" s="256"/>
      <c r="GW255" s="256"/>
      <c r="GX255" s="256"/>
      <c r="GY255" s="256"/>
      <c r="GZ255" s="256"/>
      <c r="HA255" s="256"/>
      <c r="HB255" s="256"/>
      <c r="HC255" s="256"/>
      <c r="HD255" s="256"/>
      <c r="HE255" s="256"/>
      <c r="HF255" s="256"/>
      <c r="HG255" s="256"/>
      <c r="HH255" s="256"/>
      <c r="HI255" s="256"/>
      <c r="HJ255" s="256"/>
      <c r="HK255" s="256"/>
      <c r="HL255" s="256"/>
      <c r="HM255" s="256"/>
      <c r="HN255" s="256"/>
      <c r="HO255" s="256"/>
      <c r="HP255" s="256"/>
      <c r="HQ255" s="256"/>
      <c r="HR255" s="256"/>
      <c r="HS255" s="256"/>
      <c r="HT255" s="256"/>
      <c r="HU255" s="256"/>
      <c r="HV255" s="256"/>
      <c r="HW255" s="256"/>
      <c r="HX255" s="256"/>
      <c r="HY255" s="256"/>
      <c r="HZ255" s="256"/>
      <c r="IA255" s="256"/>
      <c r="IB255" s="256"/>
      <c r="IC255" s="256"/>
      <c r="ID255" s="256"/>
      <c r="IE255" s="256"/>
      <c r="IF255" s="256"/>
      <c r="IG255" s="256"/>
      <c r="IH255" s="256"/>
      <c r="II255" s="256"/>
      <c r="IJ255" s="256"/>
      <c r="IK255" s="256"/>
      <c r="IL255" s="256"/>
      <c r="IM255" s="256"/>
      <c r="IN255" s="256"/>
      <c r="IO255" s="256"/>
      <c r="IP255" s="256"/>
      <c r="IQ255" s="256"/>
      <c r="IR255" s="256"/>
      <c r="IS255" s="256"/>
      <c r="IT255" s="256"/>
    </row>
    <row r="256" spans="10:254" ht="12.75"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6"/>
      <c r="AE256" s="256"/>
      <c r="AF256" s="256"/>
      <c r="AG256" s="256"/>
      <c r="AH256" s="256"/>
      <c r="AI256" s="256"/>
      <c r="AJ256" s="256"/>
      <c r="AK256" s="256"/>
      <c r="AL256" s="256"/>
      <c r="AM256" s="256"/>
      <c r="AN256" s="256"/>
      <c r="AO256" s="256"/>
      <c r="AP256" s="256"/>
      <c r="AQ256" s="256"/>
      <c r="AR256" s="256"/>
      <c r="AS256" s="256"/>
      <c r="AT256" s="256"/>
      <c r="AU256" s="256"/>
      <c r="AV256" s="256"/>
      <c r="AW256" s="256"/>
      <c r="AX256" s="256"/>
      <c r="AY256" s="256"/>
      <c r="AZ256" s="256"/>
      <c r="BA256" s="256"/>
      <c r="BB256" s="256"/>
      <c r="BC256" s="256"/>
      <c r="BD256" s="256"/>
      <c r="BE256" s="256"/>
      <c r="BF256" s="256"/>
      <c r="BG256" s="256"/>
      <c r="BH256" s="256"/>
      <c r="BI256" s="256"/>
      <c r="BJ256" s="256"/>
      <c r="BK256" s="256"/>
      <c r="BL256" s="256"/>
      <c r="BM256" s="256"/>
      <c r="BN256" s="256"/>
      <c r="BO256" s="256"/>
      <c r="BP256" s="256"/>
      <c r="BQ256" s="256"/>
      <c r="BR256" s="256"/>
      <c r="BS256" s="256"/>
      <c r="BT256" s="256"/>
      <c r="BU256" s="256"/>
      <c r="BV256" s="256"/>
      <c r="BW256" s="256"/>
      <c r="BX256" s="256"/>
      <c r="BY256" s="256"/>
      <c r="BZ256" s="256"/>
      <c r="CA256" s="256"/>
      <c r="CB256" s="256"/>
      <c r="CC256" s="256"/>
      <c r="CD256" s="256"/>
      <c r="CE256" s="256"/>
      <c r="CF256" s="256"/>
      <c r="CG256" s="256"/>
      <c r="CH256" s="256"/>
      <c r="CI256" s="256"/>
      <c r="CJ256" s="256"/>
      <c r="CK256" s="256"/>
      <c r="CL256" s="256"/>
      <c r="CM256" s="256"/>
      <c r="CN256" s="256"/>
      <c r="CO256" s="256"/>
      <c r="CP256" s="256"/>
      <c r="CQ256" s="256"/>
      <c r="CR256" s="256"/>
      <c r="CS256" s="256"/>
      <c r="CT256" s="256"/>
      <c r="CU256" s="256"/>
      <c r="CV256" s="256"/>
      <c r="CW256" s="256"/>
      <c r="CX256" s="256"/>
      <c r="CY256" s="256"/>
      <c r="CZ256" s="256"/>
      <c r="DA256" s="256"/>
      <c r="DB256" s="256"/>
      <c r="DC256" s="256"/>
      <c r="DD256" s="256"/>
      <c r="DE256" s="256"/>
      <c r="DF256" s="256"/>
      <c r="DG256" s="256"/>
      <c r="DH256" s="256"/>
      <c r="DI256" s="256"/>
      <c r="DJ256" s="256"/>
      <c r="DK256" s="256"/>
      <c r="DL256" s="256"/>
      <c r="DM256" s="256"/>
      <c r="DN256" s="256"/>
      <c r="DO256" s="256"/>
      <c r="DP256" s="256"/>
      <c r="DQ256" s="256"/>
      <c r="DR256" s="256"/>
      <c r="DS256" s="256"/>
      <c r="DT256" s="256"/>
      <c r="DU256" s="256"/>
      <c r="DV256" s="256"/>
      <c r="DW256" s="256"/>
      <c r="DX256" s="256"/>
      <c r="DY256" s="256"/>
      <c r="DZ256" s="256"/>
      <c r="EA256" s="256"/>
      <c r="EB256" s="256"/>
      <c r="EC256" s="256"/>
      <c r="ED256" s="256"/>
      <c r="EE256" s="256"/>
      <c r="EF256" s="256"/>
      <c r="EG256" s="256"/>
      <c r="EH256" s="256"/>
      <c r="EI256" s="256"/>
      <c r="EJ256" s="256"/>
      <c r="EK256" s="256"/>
      <c r="EL256" s="256"/>
      <c r="EM256" s="256"/>
      <c r="EN256" s="256"/>
      <c r="EO256" s="256"/>
      <c r="EP256" s="256"/>
      <c r="EQ256" s="256"/>
      <c r="ER256" s="256"/>
      <c r="ES256" s="256"/>
      <c r="ET256" s="256"/>
      <c r="EU256" s="256"/>
      <c r="EV256" s="256"/>
      <c r="EW256" s="256"/>
      <c r="EX256" s="256"/>
      <c r="EY256" s="256"/>
      <c r="EZ256" s="256"/>
      <c r="FA256" s="256"/>
      <c r="FB256" s="256"/>
      <c r="FC256" s="256"/>
      <c r="FD256" s="256"/>
      <c r="FE256" s="256"/>
      <c r="FF256" s="256"/>
      <c r="FG256" s="256"/>
      <c r="FH256" s="256"/>
      <c r="FI256" s="256"/>
      <c r="FJ256" s="256"/>
      <c r="FK256" s="256"/>
      <c r="FL256" s="256"/>
      <c r="FM256" s="256"/>
      <c r="FN256" s="256"/>
      <c r="FO256" s="256"/>
      <c r="FP256" s="256"/>
      <c r="FQ256" s="256"/>
      <c r="FR256" s="256"/>
      <c r="FS256" s="256"/>
      <c r="FT256" s="256"/>
      <c r="FU256" s="256"/>
      <c r="FV256" s="256"/>
      <c r="FW256" s="256"/>
      <c r="FX256" s="256"/>
      <c r="FY256" s="256"/>
      <c r="FZ256" s="256"/>
      <c r="GA256" s="256"/>
      <c r="GB256" s="256"/>
      <c r="GC256" s="256"/>
      <c r="GD256" s="256"/>
      <c r="GE256" s="256"/>
      <c r="GF256" s="256"/>
      <c r="GG256" s="256"/>
      <c r="GH256" s="256"/>
      <c r="GI256" s="256"/>
      <c r="GJ256" s="256"/>
      <c r="GK256" s="256"/>
      <c r="GL256" s="256"/>
      <c r="GM256" s="256"/>
      <c r="GN256" s="256"/>
      <c r="GO256" s="256"/>
      <c r="GP256" s="256"/>
      <c r="GQ256" s="256"/>
      <c r="GR256" s="256"/>
      <c r="GS256" s="256"/>
      <c r="GT256" s="256"/>
      <c r="GU256" s="256"/>
      <c r="GV256" s="256"/>
      <c r="GW256" s="256"/>
      <c r="GX256" s="256"/>
      <c r="GY256" s="256"/>
      <c r="GZ256" s="256"/>
      <c r="HA256" s="256"/>
      <c r="HB256" s="256"/>
      <c r="HC256" s="256"/>
      <c r="HD256" s="256"/>
      <c r="HE256" s="256"/>
      <c r="HF256" s="256"/>
      <c r="HG256" s="256"/>
      <c r="HH256" s="256"/>
      <c r="HI256" s="256"/>
      <c r="HJ256" s="256"/>
      <c r="HK256" s="256"/>
      <c r="HL256" s="256"/>
      <c r="HM256" s="256"/>
      <c r="HN256" s="256"/>
      <c r="HO256" s="256"/>
      <c r="HP256" s="256"/>
      <c r="HQ256" s="256"/>
      <c r="HR256" s="256"/>
      <c r="HS256" s="256"/>
      <c r="HT256" s="256"/>
      <c r="HU256" s="256"/>
      <c r="HV256" s="256"/>
      <c r="HW256" s="256"/>
      <c r="HX256" s="256"/>
      <c r="HY256" s="256"/>
      <c r="HZ256" s="256"/>
      <c r="IA256" s="256"/>
      <c r="IB256" s="256"/>
      <c r="IC256" s="256"/>
      <c r="ID256" s="256"/>
      <c r="IE256" s="256"/>
      <c r="IF256" s="256"/>
      <c r="IG256" s="256"/>
      <c r="IH256" s="256"/>
      <c r="II256" s="256"/>
      <c r="IJ256" s="256"/>
      <c r="IK256" s="256"/>
      <c r="IL256" s="256"/>
      <c r="IM256" s="256"/>
      <c r="IN256" s="256"/>
      <c r="IO256" s="256"/>
      <c r="IP256" s="256"/>
      <c r="IQ256" s="256"/>
      <c r="IR256" s="256"/>
      <c r="IS256" s="256"/>
      <c r="IT256" s="256"/>
    </row>
    <row r="258" spans="3:254" ht="12.75">
      <c r="C258" s="271"/>
      <c r="D258" s="257"/>
      <c r="J258" s="256"/>
      <c r="K258" s="256"/>
      <c r="L258" s="256"/>
      <c r="M258" s="256"/>
      <c r="N258" s="256"/>
      <c r="O258" s="256"/>
      <c r="P258" s="256"/>
      <c r="Q258" s="256"/>
      <c r="R258" s="256"/>
      <c r="S258" s="256"/>
      <c r="T258" s="256"/>
      <c r="U258" s="256"/>
      <c r="V258" s="256"/>
      <c r="W258" s="256"/>
      <c r="X258" s="256"/>
      <c r="Y258" s="256"/>
      <c r="Z258" s="256"/>
      <c r="AA258" s="256"/>
      <c r="AB258" s="256"/>
      <c r="AC258" s="256"/>
      <c r="AD258" s="256"/>
      <c r="AE258" s="256"/>
      <c r="AF258" s="256"/>
      <c r="AG258" s="256"/>
      <c r="AH258" s="256"/>
      <c r="AI258" s="256"/>
      <c r="AJ258" s="256"/>
      <c r="AK258" s="256"/>
      <c r="AL258" s="256"/>
      <c r="AM258" s="256"/>
      <c r="AN258" s="256"/>
      <c r="AO258" s="256"/>
      <c r="AP258" s="256"/>
      <c r="AQ258" s="256"/>
      <c r="AR258" s="256"/>
      <c r="AS258" s="256"/>
      <c r="AT258" s="256"/>
      <c r="AU258" s="256"/>
      <c r="AV258" s="256"/>
      <c r="AW258" s="256"/>
      <c r="AX258" s="256"/>
      <c r="AY258" s="256"/>
      <c r="AZ258" s="256"/>
      <c r="BA258" s="256"/>
      <c r="BB258" s="256"/>
      <c r="BC258" s="256"/>
      <c r="BD258" s="256"/>
      <c r="BE258" s="256"/>
      <c r="BF258" s="256"/>
      <c r="BG258" s="256"/>
      <c r="BH258" s="256"/>
      <c r="BI258" s="256"/>
      <c r="BJ258" s="256"/>
      <c r="BK258" s="256"/>
      <c r="BL258" s="256"/>
      <c r="BM258" s="256"/>
      <c r="BN258" s="256"/>
      <c r="BO258" s="256"/>
      <c r="BP258" s="256"/>
      <c r="BQ258" s="256"/>
      <c r="BR258" s="256"/>
      <c r="BS258" s="256"/>
      <c r="BT258" s="256"/>
      <c r="BU258" s="256"/>
      <c r="BV258" s="256"/>
      <c r="BW258" s="256"/>
      <c r="BX258" s="256"/>
      <c r="BY258" s="256"/>
      <c r="BZ258" s="256"/>
      <c r="CA258" s="256"/>
      <c r="CB258" s="256"/>
      <c r="CC258" s="256"/>
      <c r="CD258" s="256"/>
      <c r="CE258" s="256"/>
      <c r="CF258" s="256"/>
      <c r="CG258" s="256"/>
      <c r="CH258" s="256"/>
      <c r="CI258" s="256"/>
      <c r="CJ258" s="256"/>
      <c r="CK258" s="256"/>
      <c r="CL258" s="256"/>
      <c r="CM258" s="256"/>
      <c r="CN258" s="256"/>
      <c r="CO258" s="256"/>
      <c r="CP258" s="256"/>
      <c r="CQ258" s="256"/>
      <c r="CR258" s="256"/>
      <c r="CS258" s="256"/>
      <c r="CT258" s="256"/>
      <c r="CU258" s="256"/>
      <c r="CV258" s="256"/>
      <c r="CW258" s="256"/>
      <c r="CX258" s="256"/>
      <c r="CY258" s="256"/>
      <c r="CZ258" s="256"/>
      <c r="DA258" s="256"/>
      <c r="DB258" s="256"/>
      <c r="DC258" s="256"/>
      <c r="DD258" s="256"/>
      <c r="DE258" s="256"/>
      <c r="DF258" s="256"/>
      <c r="DG258" s="256"/>
      <c r="DH258" s="256"/>
      <c r="DI258" s="256"/>
      <c r="DJ258" s="256"/>
      <c r="DK258" s="256"/>
      <c r="DL258" s="256"/>
      <c r="DM258" s="256"/>
      <c r="DN258" s="256"/>
      <c r="DO258" s="256"/>
      <c r="DP258" s="256"/>
      <c r="DQ258" s="256"/>
      <c r="DR258" s="256"/>
      <c r="DS258" s="256"/>
      <c r="DT258" s="256"/>
      <c r="DU258" s="256"/>
      <c r="DV258" s="256"/>
      <c r="DW258" s="256"/>
      <c r="DX258" s="256"/>
      <c r="DY258" s="256"/>
      <c r="DZ258" s="256"/>
      <c r="EA258" s="256"/>
      <c r="EB258" s="256"/>
      <c r="EC258" s="256"/>
      <c r="ED258" s="256"/>
      <c r="EE258" s="256"/>
      <c r="EF258" s="256"/>
      <c r="EG258" s="256"/>
      <c r="EH258" s="256"/>
      <c r="EI258" s="256"/>
      <c r="EJ258" s="256"/>
      <c r="EK258" s="256"/>
      <c r="EL258" s="256"/>
      <c r="EM258" s="256"/>
      <c r="EN258" s="256"/>
      <c r="EO258" s="256"/>
      <c r="EP258" s="256"/>
      <c r="EQ258" s="256"/>
      <c r="ER258" s="256"/>
      <c r="ES258" s="256"/>
      <c r="ET258" s="256"/>
      <c r="EU258" s="256"/>
      <c r="EV258" s="256"/>
      <c r="EW258" s="256"/>
      <c r="EX258" s="256"/>
      <c r="EY258" s="256"/>
      <c r="EZ258" s="256"/>
      <c r="FA258" s="256"/>
      <c r="FB258" s="256"/>
      <c r="FC258" s="256"/>
      <c r="FD258" s="256"/>
      <c r="FE258" s="256"/>
      <c r="FF258" s="256"/>
      <c r="FG258" s="256"/>
      <c r="FH258" s="256"/>
      <c r="FI258" s="256"/>
      <c r="FJ258" s="256"/>
      <c r="FK258" s="256"/>
      <c r="FL258" s="256"/>
      <c r="FM258" s="256"/>
      <c r="FN258" s="256"/>
      <c r="FO258" s="256"/>
      <c r="FP258" s="256"/>
      <c r="FQ258" s="256"/>
      <c r="FR258" s="256"/>
      <c r="FS258" s="256"/>
      <c r="FT258" s="256"/>
      <c r="FU258" s="256"/>
      <c r="FV258" s="256"/>
      <c r="FW258" s="256"/>
      <c r="FX258" s="256"/>
      <c r="FY258" s="256"/>
      <c r="FZ258" s="256"/>
      <c r="GA258" s="256"/>
      <c r="GB258" s="256"/>
      <c r="GC258" s="256"/>
      <c r="GD258" s="256"/>
      <c r="GE258" s="256"/>
      <c r="GF258" s="256"/>
      <c r="GG258" s="256"/>
      <c r="GH258" s="256"/>
      <c r="GI258" s="256"/>
      <c r="GJ258" s="256"/>
      <c r="GK258" s="256"/>
      <c r="GL258" s="256"/>
      <c r="GM258" s="256"/>
      <c r="GN258" s="256"/>
      <c r="GO258" s="256"/>
      <c r="GP258" s="256"/>
      <c r="GQ258" s="256"/>
      <c r="GR258" s="256"/>
      <c r="GS258" s="256"/>
      <c r="GT258" s="256"/>
      <c r="GU258" s="256"/>
      <c r="GV258" s="256"/>
      <c r="GW258" s="256"/>
      <c r="GX258" s="256"/>
      <c r="GY258" s="256"/>
      <c r="GZ258" s="256"/>
      <c r="HA258" s="256"/>
      <c r="HB258" s="256"/>
      <c r="HC258" s="256"/>
      <c r="HD258" s="256"/>
      <c r="HE258" s="256"/>
      <c r="HF258" s="256"/>
      <c r="HG258" s="256"/>
      <c r="HH258" s="256"/>
      <c r="HI258" s="256"/>
      <c r="HJ258" s="256"/>
      <c r="HK258" s="256"/>
      <c r="HL258" s="256"/>
      <c r="HM258" s="256"/>
      <c r="HN258" s="256"/>
      <c r="HO258" s="256"/>
      <c r="HP258" s="256"/>
      <c r="HQ258" s="256"/>
      <c r="HR258" s="256"/>
      <c r="HS258" s="256"/>
      <c r="HT258" s="256"/>
      <c r="HU258" s="256"/>
      <c r="HV258" s="256"/>
      <c r="HW258" s="256"/>
      <c r="HX258" s="256"/>
      <c r="HY258" s="256"/>
      <c r="HZ258" s="256"/>
      <c r="IA258" s="256"/>
      <c r="IB258" s="256"/>
      <c r="IC258" s="256"/>
      <c r="ID258" s="256"/>
      <c r="IE258" s="256"/>
      <c r="IF258" s="256"/>
      <c r="IG258" s="256"/>
      <c r="IH258" s="256"/>
      <c r="II258" s="256"/>
      <c r="IJ258" s="256"/>
      <c r="IK258" s="256"/>
      <c r="IL258" s="256"/>
      <c r="IM258" s="256"/>
      <c r="IN258" s="256"/>
      <c r="IO258" s="256"/>
      <c r="IP258" s="256"/>
      <c r="IQ258" s="256"/>
      <c r="IR258" s="256"/>
      <c r="IS258" s="256"/>
      <c r="IT258" s="256"/>
    </row>
    <row r="259" spans="3:4" ht="12.75">
      <c r="C259" s="271"/>
      <c r="D259" s="257"/>
    </row>
    <row r="260" spans="3:254" ht="12.75">
      <c r="C260" s="271"/>
      <c r="D260" s="257"/>
      <c r="J260" s="256"/>
      <c r="K260" s="256"/>
      <c r="L260" s="256"/>
      <c r="M260" s="256"/>
      <c r="N260" s="256"/>
      <c r="O260" s="256"/>
      <c r="P260" s="256"/>
      <c r="Q260" s="256"/>
      <c r="R260" s="256"/>
      <c r="S260" s="256"/>
      <c r="T260" s="256"/>
      <c r="U260" s="256"/>
      <c r="V260" s="256"/>
      <c r="W260" s="256"/>
      <c r="X260" s="256"/>
      <c r="Y260" s="256"/>
      <c r="Z260" s="256"/>
      <c r="AA260" s="256"/>
      <c r="AB260" s="256"/>
      <c r="AC260" s="256"/>
      <c r="AD260" s="256"/>
      <c r="AE260" s="256"/>
      <c r="AF260" s="256"/>
      <c r="AG260" s="256"/>
      <c r="AH260" s="256"/>
      <c r="AI260" s="256"/>
      <c r="AJ260" s="256"/>
      <c r="AK260" s="256"/>
      <c r="AL260" s="256"/>
      <c r="AM260" s="256"/>
      <c r="AN260" s="256"/>
      <c r="AO260" s="256"/>
      <c r="AP260" s="256"/>
      <c r="AQ260" s="256"/>
      <c r="AR260" s="256"/>
      <c r="AS260" s="256"/>
      <c r="AT260" s="256"/>
      <c r="AU260" s="256"/>
      <c r="AV260" s="256"/>
      <c r="AW260" s="256"/>
      <c r="AX260" s="256"/>
      <c r="AY260" s="256"/>
      <c r="AZ260" s="256"/>
      <c r="BA260" s="256"/>
      <c r="BB260" s="256"/>
      <c r="BC260" s="256"/>
      <c r="BD260" s="256"/>
      <c r="BE260" s="256"/>
      <c r="BF260" s="256"/>
      <c r="BG260" s="256"/>
      <c r="BH260" s="256"/>
      <c r="BI260" s="256"/>
      <c r="BJ260" s="256"/>
      <c r="BK260" s="256"/>
      <c r="BL260" s="256"/>
      <c r="BM260" s="256"/>
      <c r="BN260" s="256"/>
      <c r="BO260" s="256"/>
      <c r="BP260" s="256"/>
      <c r="BQ260" s="256"/>
      <c r="BR260" s="256"/>
      <c r="BS260" s="256"/>
      <c r="BT260" s="256"/>
      <c r="BU260" s="256"/>
      <c r="BV260" s="256"/>
      <c r="BW260" s="256"/>
      <c r="BX260" s="256"/>
      <c r="BY260" s="256"/>
      <c r="BZ260" s="256"/>
      <c r="CA260" s="256"/>
      <c r="CB260" s="256"/>
      <c r="CC260" s="256"/>
      <c r="CD260" s="256"/>
      <c r="CE260" s="256"/>
      <c r="CF260" s="256"/>
      <c r="CG260" s="256"/>
      <c r="CH260" s="256"/>
      <c r="CI260" s="256"/>
      <c r="CJ260" s="256"/>
      <c r="CK260" s="256"/>
      <c r="CL260" s="256"/>
      <c r="CM260" s="256"/>
      <c r="CN260" s="256"/>
      <c r="CO260" s="256"/>
      <c r="CP260" s="256"/>
      <c r="CQ260" s="256"/>
      <c r="CR260" s="256"/>
      <c r="CS260" s="256"/>
      <c r="CT260" s="256"/>
      <c r="CU260" s="256"/>
      <c r="CV260" s="256"/>
      <c r="CW260" s="256"/>
      <c r="CX260" s="256"/>
      <c r="CY260" s="256"/>
      <c r="CZ260" s="256"/>
      <c r="DA260" s="256"/>
      <c r="DB260" s="256"/>
      <c r="DC260" s="256"/>
      <c r="DD260" s="256"/>
      <c r="DE260" s="256"/>
      <c r="DF260" s="256"/>
      <c r="DG260" s="256"/>
      <c r="DH260" s="256"/>
      <c r="DI260" s="256"/>
      <c r="DJ260" s="256"/>
      <c r="DK260" s="256"/>
      <c r="DL260" s="256"/>
      <c r="DM260" s="256"/>
      <c r="DN260" s="256"/>
      <c r="DO260" s="256"/>
      <c r="DP260" s="256"/>
      <c r="DQ260" s="256"/>
      <c r="DR260" s="256"/>
      <c r="DS260" s="256"/>
      <c r="DT260" s="256"/>
      <c r="DU260" s="256"/>
      <c r="DV260" s="256"/>
      <c r="DW260" s="256"/>
      <c r="DX260" s="256"/>
      <c r="DY260" s="256"/>
      <c r="DZ260" s="256"/>
      <c r="EA260" s="256"/>
      <c r="EB260" s="256"/>
      <c r="EC260" s="256"/>
      <c r="ED260" s="256"/>
      <c r="EE260" s="256"/>
      <c r="EF260" s="256"/>
      <c r="EG260" s="256"/>
      <c r="EH260" s="256"/>
      <c r="EI260" s="256"/>
      <c r="EJ260" s="256"/>
      <c r="EK260" s="256"/>
      <c r="EL260" s="256"/>
      <c r="EM260" s="256"/>
      <c r="EN260" s="256"/>
      <c r="EO260" s="256"/>
      <c r="EP260" s="256"/>
      <c r="EQ260" s="256"/>
      <c r="ER260" s="256"/>
      <c r="ES260" s="256"/>
      <c r="ET260" s="256"/>
      <c r="EU260" s="256"/>
      <c r="EV260" s="256"/>
      <c r="EW260" s="256"/>
      <c r="EX260" s="256"/>
      <c r="EY260" s="256"/>
      <c r="EZ260" s="256"/>
      <c r="FA260" s="256"/>
      <c r="FB260" s="256"/>
      <c r="FC260" s="256"/>
      <c r="FD260" s="256"/>
      <c r="FE260" s="256"/>
      <c r="FF260" s="256"/>
      <c r="FG260" s="256"/>
      <c r="FH260" s="256"/>
      <c r="FI260" s="256"/>
      <c r="FJ260" s="256"/>
      <c r="FK260" s="256"/>
      <c r="FL260" s="256"/>
      <c r="FM260" s="256"/>
      <c r="FN260" s="256"/>
      <c r="FO260" s="256"/>
      <c r="FP260" s="256"/>
      <c r="FQ260" s="256"/>
      <c r="FR260" s="256"/>
      <c r="FS260" s="256"/>
      <c r="FT260" s="256"/>
      <c r="FU260" s="256"/>
      <c r="FV260" s="256"/>
      <c r="FW260" s="256"/>
      <c r="FX260" s="256"/>
      <c r="FY260" s="256"/>
      <c r="FZ260" s="256"/>
      <c r="GA260" s="256"/>
      <c r="GB260" s="256"/>
      <c r="GC260" s="256"/>
      <c r="GD260" s="256"/>
      <c r="GE260" s="256"/>
      <c r="GF260" s="256"/>
      <c r="GG260" s="256"/>
      <c r="GH260" s="256"/>
      <c r="GI260" s="256"/>
      <c r="GJ260" s="256"/>
      <c r="GK260" s="256"/>
      <c r="GL260" s="256"/>
      <c r="GM260" s="256"/>
      <c r="GN260" s="256"/>
      <c r="GO260" s="256"/>
      <c r="GP260" s="256"/>
      <c r="GQ260" s="256"/>
      <c r="GR260" s="256"/>
      <c r="GS260" s="256"/>
      <c r="GT260" s="256"/>
      <c r="GU260" s="256"/>
      <c r="GV260" s="256"/>
      <c r="GW260" s="256"/>
      <c r="GX260" s="256"/>
      <c r="GY260" s="256"/>
      <c r="GZ260" s="256"/>
      <c r="HA260" s="256"/>
      <c r="HB260" s="256"/>
      <c r="HC260" s="256"/>
      <c r="HD260" s="256"/>
      <c r="HE260" s="256"/>
      <c r="HF260" s="256"/>
      <c r="HG260" s="256"/>
      <c r="HH260" s="256"/>
      <c r="HI260" s="256"/>
      <c r="HJ260" s="256"/>
      <c r="HK260" s="256"/>
      <c r="HL260" s="256"/>
      <c r="HM260" s="256"/>
      <c r="HN260" s="256"/>
      <c r="HO260" s="256"/>
      <c r="HP260" s="256"/>
      <c r="HQ260" s="256"/>
      <c r="HR260" s="256"/>
      <c r="HS260" s="256"/>
      <c r="HT260" s="256"/>
      <c r="HU260" s="256"/>
      <c r="HV260" s="256"/>
      <c r="HW260" s="256"/>
      <c r="HX260" s="256"/>
      <c r="HY260" s="256"/>
      <c r="HZ260" s="256"/>
      <c r="IA260" s="256"/>
      <c r="IB260" s="256"/>
      <c r="IC260" s="256"/>
      <c r="ID260" s="256"/>
      <c r="IE260" s="256"/>
      <c r="IF260" s="256"/>
      <c r="IG260" s="256"/>
      <c r="IH260" s="256"/>
      <c r="II260" s="256"/>
      <c r="IJ260" s="256"/>
      <c r="IK260" s="256"/>
      <c r="IL260" s="256"/>
      <c r="IM260" s="256"/>
      <c r="IN260" s="256"/>
      <c r="IO260" s="256"/>
      <c r="IP260" s="256"/>
      <c r="IQ260" s="256"/>
      <c r="IR260" s="256"/>
      <c r="IS260" s="256"/>
      <c r="IT260" s="256"/>
    </row>
    <row r="261" spans="3:254" ht="12.75">
      <c r="C261" s="271"/>
      <c r="D261" s="257"/>
      <c r="J261" s="256"/>
      <c r="K261" s="256"/>
      <c r="L261" s="256"/>
      <c r="M261" s="256"/>
      <c r="N261" s="256"/>
      <c r="O261" s="256"/>
      <c r="P261" s="256"/>
      <c r="Q261" s="256"/>
      <c r="R261" s="256"/>
      <c r="S261" s="256"/>
      <c r="T261" s="256"/>
      <c r="U261" s="256"/>
      <c r="V261" s="256"/>
      <c r="W261" s="256"/>
      <c r="X261" s="256"/>
      <c r="Y261" s="256"/>
      <c r="Z261" s="256"/>
      <c r="AA261" s="256"/>
      <c r="AB261" s="256"/>
      <c r="AC261" s="256"/>
      <c r="AD261" s="256"/>
      <c r="AE261" s="256"/>
      <c r="AF261" s="256"/>
      <c r="AG261" s="256"/>
      <c r="AH261" s="256"/>
      <c r="AI261" s="256"/>
      <c r="AJ261" s="256"/>
      <c r="AK261" s="256"/>
      <c r="AL261" s="256"/>
      <c r="AM261" s="256"/>
      <c r="AN261" s="256"/>
      <c r="AO261" s="256"/>
      <c r="AP261" s="256"/>
      <c r="AQ261" s="256"/>
      <c r="AR261" s="256"/>
      <c r="AS261" s="256"/>
      <c r="AT261" s="256"/>
      <c r="AU261" s="256"/>
      <c r="AV261" s="256"/>
      <c r="AW261" s="256"/>
      <c r="AX261" s="256"/>
      <c r="AY261" s="256"/>
      <c r="AZ261" s="256"/>
      <c r="BA261" s="256"/>
      <c r="BB261" s="256"/>
      <c r="BC261" s="256"/>
      <c r="BD261" s="256"/>
      <c r="BE261" s="256"/>
      <c r="BF261" s="256"/>
      <c r="BG261" s="256"/>
      <c r="BH261" s="256"/>
      <c r="BI261" s="256"/>
      <c r="BJ261" s="256"/>
      <c r="BK261" s="256"/>
      <c r="BL261" s="256"/>
      <c r="BM261" s="256"/>
      <c r="BN261" s="256"/>
      <c r="BO261" s="256"/>
      <c r="BP261" s="256"/>
      <c r="BQ261" s="256"/>
      <c r="BR261" s="256"/>
      <c r="BS261" s="256"/>
      <c r="BT261" s="256"/>
      <c r="BU261" s="256"/>
      <c r="BV261" s="256"/>
      <c r="BW261" s="256"/>
      <c r="BX261" s="256"/>
      <c r="BY261" s="256"/>
      <c r="BZ261" s="256"/>
      <c r="CA261" s="256"/>
      <c r="CB261" s="256"/>
      <c r="CC261" s="256"/>
      <c r="CD261" s="256"/>
      <c r="CE261" s="256"/>
      <c r="CF261" s="256"/>
      <c r="CG261" s="256"/>
      <c r="CH261" s="256"/>
      <c r="CI261" s="256"/>
      <c r="CJ261" s="256"/>
      <c r="CK261" s="256"/>
      <c r="CL261" s="256"/>
      <c r="CM261" s="256"/>
      <c r="CN261" s="256"/>
      <c r="CO261" s="256"/>
      <c r="CP261" s="256"/>
      <c r="CQ261" s="256"/>
      <c r="CR261" s="256"/>
      <c r="CS261" s="256"/>
      <c r="CT261" s="256"/>
      <c r="CU261" s="256"/>
      <c r="CV261" s="256"/>
      <c r="CW261" s="256"/>
      <c r="CX261" s="256"/>
      <c r="CY261" s="256"/>
      <c r="CZ261" s="256"/>
      <c r="DA261" s="256"/>
      <c r="DB261" s="256"/>
      <c r="DC261" s="256"/>
      <c r="DD261" s="256"/>
      <c r="DE261" s="256"/>
      <c r="DF261" s="256"/>
      <c r="DG261" s="256"/>
      <c r="DH261" s="256"/>
      <c r="DI261" s="256"/>
      <c r="DJ261" s="256"/>
      <c r="DK261" s="256"/>
      <c r="DL261" s="256"/>
      <c r="DM261" s="256"/>
      <c r="DN261" s="256"/>
      <c r="DO261" s="256"/>
      <c r="DP261" s="256"/>
      <c r="DQ261" s="256"/>
      <c r="DR261" s="256"/>
      <c r="DS261" s="256"/>
      <c r="DT261" s="256"/>
      <c r="DU261" s="256"/>
      <c r="DV261" s="256"/>
      <c r="DW261" s="256"/>
      <c r="DX261" s="256"/>
      <c r="DY261" s="256"/>
      <c r="DZ261" s="256"/>
      <c r="EA261" s="256"/>
      <c r="EB261" s="256"/>
      <c r="EC261" s="256"/>
      <c r="ED261" s="256"/>
      <c r="EE261" s="256"/>
      <c r="EF261" s="256"/>
      <c r="EG261" s="256"/>
      <c r="EH261" s="256"/>
      <c r="EI261" s="256"/>
      <c r="EJ261" s="256"/>
      <c r="EK261" s="256"/>
      <c r="EL261" s="256"/>
      <c r="EM261" s="256"/>
      <c r="EN261" s="256"/>
      <c r="EO261" s="256"/>
      <c r="EP261" s="256"/>
      <c r="EQ261" s="256"/>
      <c r="ER261" s="256"/>
      <c r="ES261" s="256"/>
      <c r="ET261" s="256"/>
      <c r="EU261" s="256"/>
      <c r="EV261" s="256"/>
      <c r="EW261" s="256"/>
      <c r="EX261" s="256"/>
      <c r="EY261" s="256"/>
      <c r="EZ261" s="256"/>
      <c r="FA261" s="256"/>
      <c r="FB261" s="256"/>
      <c r="FC261" s="256"/>
      <c r="FD261" s="256"/>
      <c r="FE261" s="256"/>
      <c r="FF261" s="256"/>
      <c r="FG261" s="256"/>
      <c r="FH261" s="256"/>
      <c r="FI261" s="256"/>
      <c r="FJ261" s="256"/>
      <c r="FK261" s="256"/>
      <c r="FL261" s="256"/>
      <c r="FM261" s="256"/>
      <c r="FN261" s="256"/>
      <c r="FO261" s="256"/>
      <c r="FP261" s="256"/>
      <c r="FQ261" s="256"/>
      <c r="FR261" s="256"/>
      <c r="FS261" s="256"/>
      <c r="FT261" s="256"/>
      <c r="FU261" s="256"/>
      <c r="FV261" s="256"/>
      <c r="FW261" s="256"/>
      <c r="FX261" s="256"/>
      <c r="FY261" s="256"/>
      <c r="FZ261" s="256"/>
      <c r="GA261" s="256"/>
      <c r="GB261" s="256"/>
      <c r="GC261" s="256"/>
      <c r="GD261" s="256"/>
      <c r="GE261" s="256"/>
      <c r="GF261" s="256"/>
      <c r="GG261" s="256"/>
      <c r="GH261" s="256"/>
      <c r="GI261" s="256"/>
      <c r="GJ261" s="256"/>
      <c r="GK261" s="256"/>
      <c r="GL261" s="256"/>
      <c r="GM261" s="256"/>
      <c r="GN261" s="256"/>
      <c r="GO261" s="256"/>
      <c r="GP261" s="256"/>
      <c r="GQ261" s="256"/>
      <c r="GR261" s="256"/>
      <c r="GS261" s="256"/>
      <c r="GT261" s="256"/>
      <c r="GU261" s="256"/>
      <c r="GV261" s="256"/>
      <c r="GW261" s="256"/>
      <c r="GX261" s="256"/>
      <c r="GY261" s="256"/>
      <c r="GZ261" s="256"/>
      <c r="HA261" s="256"/>
      <c r="HB261" s="256"/>
      <c r="HC261" s="256"/>
      <c r="HD261" s="256"/>
      <c r="HE261" s="256"/>
      <c r="HF261" s="256"/>
      <c r="HG261" s="256"/>
      <c r="HH261" s="256"/>
      <c r="HI261" s="256"/>
      <c r="HJ261" s="256"/>
      <c r="HK261" s="256"/>
      <c r="HL261" s="256"/>
      <c r="HM261" s="256"/>
      <c r="HN261" s="256"/>
      <c r="HO261" s="256"/>
      <c r="HP261" s="256"/>
      <c r="HQ261" s="256"/>
      <c r="HR261" s="256"/>
      <c r="HS261" s="256"/>
      <c r="HT261" s="256"/>
      <c r="HU261" s="256"/>
      <c r="HV261" s="256"/>
      <c r="HW261" s="256"/>
      <c r="HX261" s="256"/>
      <c r="HY261" s="256"/>
      <c r="HZ261" s="256"/>
      <c r="IA261" s="256"/>
      <c r="IB261" s="256"/>
      <c r="IC261" s="256"/>
      <c r="ID261" s="256"/>
      <c r="IE261" s="256"/>
      <c r="IF261" s="256"/>
      <c r="IG261" s="256"/>
      <c r="IH261" s="256"/>
      <c r="II261" s="256"/>
      <c r="IJ261" s="256"/>
      <c r="IK261" s="256"/>
      <c r="IL261" s="256"/>
      <c r="IM261" s="256"/>
      <c r="IN261" s="256"/>
      <c r="IO261" s="256"/>
      <c r="IP261" s="256"/>
      <c r="IQ261" s="256"/>
      <c r="IR261" s="256"/>
      <c r="IS261" s="256"/>
      <c r="IT261" s="256"/>
    </row>
    <row r="262" spans="3:254" ht="12.75">
      <c r="C262" s="271"/>
      <c r="D262" s="257"/>
      <c r="J262" s="256"/>
      <c r="K262" s="256"/>
      <c r="L262" s="256"/>
      <c r="M262" s="256"/>
      <c r="N262" s="256"/>
      <c r="O262" s="256"/>
      <c r="P262" s="256"/>
      <c r="Q262" s="256"/>
      <c r="R262" s="256"/>
      <c r="S262" s="256"/>
      <c r="T262" s="256"/>
      <c r="U262" s="256"/>
      <c r="V262" s="256"/>
      <c r="W262" s="256"/>
      <c r="X262" s="256"/>
      <c r="Y262" s="256"/>
      <c r="Z262" s="256"/>
      <c r="AA262" s="256"/>
      <c r="AB262" s="256"/>
      <c r="AC262" s="256"/>
      <c r="AD262" s="256"/>
      <c r="AE262" s="256"/>
      <c r="AF262" s="256"/>
      <c r="AG262" s="256"/>
      <c r="AH262" s="256"/>
      <c r="AI262" s="256"/>
      <c r="AJ262" s="256"/>
      <c r="AK262" s="256"/>
      <c r="AL262" s="256"/>
      <c r="AM262" s="256"/>
      <c r="AN262" s="256"/>
      <c r="AO262" s="256"/>
      <c r="AP262" s="256"/>
      <c r="AQ262" s="256"/>
      <c r="AR262" s="256"/>
      <c r="AS262" s="256"/>
      <c r="AT262" s="256"/>
      <c r="AU262" s="256"/>
      <c r="AV262" s="256"/>
      <c r="AW262" s="256"/>
      <c r="AX262" s="256"/>
      <c r="AY262" s="256"/>
      <c r="AZ262" s="256"/>
      <c r="BA262" s="256"/>
      <c r="BB262" s="256"/>
      <c r="BC262" s="256"/>
      <c r="BD262" s="256"/>
      <c r="BE262" s="256"/>
      <c r="BF262" s="256"/>
      <c r="BG262" s="256"/>
      <c r="BH262" s="256"/>
      <c r="BI262" s="256"/>
      <c r="BJ262" s="256"/>
      <c r="BK262" s="256"/>
      <c r="BL262" s="256"/>
      <c r="BM262" s="256"/>
      <c r="BN262" s="256"/>
      <c r="BO262" s="256"/>
      <c r="BP262" s="256"/>
      <c r="BQ262" s="256"/>
      <c r="BR262" s="256"/>
      <c r="BS262" s="256"/>
      <c r="BT262" s="256"/>
      <c r="BU262" s="256"/>
      <c r="BV262" s="256"/>
      <c r="BW262" s="256"/>
      <c r="BX262" s="256"/>
      <c r="BY262" s="256"/>
      <c r="BZ262" s="256"/>
      <c r="CA262" s="256"/>
      <c r="CB262" s="256"/>
      <c r="CC262" s="256"/>
      <c r="CD262" s="256"/>
      <c r="CE262" s="256"/>
      <c r="CF262" s="256"/>
      <c r="CG262" s="256"/>
      <c r="CH262" s="256"/>
      <c r="CI262" s="256"/>
      <c r="CJ262" s="256"/>
      <c r="CK262" s="256"/>
      <c r="CL262" s="256"/>
      <c r="CM262" s="256"/>
      <c r="CN262" s="256"/>
      <c r="CO262" s="256"/>
      <c r="CP262" s="256"/>
      <c r="CQ262" s="256"/>
      <c r="CR262" s="256"/>
      <c r="CS262" s="256"/>
      <c r="CT262" s="256"/>
      <c r="CU262" s="256"/>
      <c r="CV262" s="256"/>
      <c r="CW262" s="256"/>
      <c r="CX262" s="256"/>
      <c r="CY262" s="256"/>
      <c r="CZ262" s="256"/>
      <c r="DA262" s="256"/>
      <c r="DB262" s="256"/>
      <c r="DC262" s="256"/>
      <c r="DD262" s="256"/>
      <c r="DE262" s="256"/>
      <c r="DF262" s="256"/>
      <c r="DG262" s="256"/>
      <c r="DH262" s="256"/>
      <c r="DI262" s="256"/>
      <c r="DJ262" s="256"/>
      <c r="DK262" s="256"/>
      <c r="DL262" s="256"/>
      <c r="DM262" s="256"/>
      <c r="DN262" s="256"/>
      <c r="DO262" s="256"/>
      <c r="DP262" s="256"/>
      <c r="DQ262" s="256"/>
      <c r="DR262" s="256"/>
      <c r="DS262" s="256"/>
      <c r="DT262" s="256"/>
      <c r="DU262" s="256"/>
      <c r="DV262" s="256"/>
      <c r="DW262" s="256"/>
      <c r="DX262" s="256"/>
      <c r="DY262" s="256"/>
      <c r="DZ262" s="256"/>
      <c r="EA262" s="256"/>
      <c r="EB262" s="256"/>
      <c r="EC262" s="256"/>
      <c r="ED262" s="256"/>
      <c r="EE262" s="256"/>
      <c r="EF262" s="256"/>
      <c r="EG262" s="256"/>
      <c r="EH262" s="256"/>
      <c r="EI262" s="256"/>
      <c r="EJ262" s="256"/>
      <c r="EK262" s="256"/>
      <c r="EL262" s="256"/>
      <c r="EM262" s="256"/>
      <c r="EN262" s="256"/>
      <c r="EO262" s="256"/>
      <c r="EP262" s="256"/>
      <c r="EQ262" s="256"/>
      <c r="ER262" s="256"/>
      <c r="ES262" s="256"/>
      <c r="ET262" s="256"/>
      <c r="EU262" s="256"/>
      <c r="EV262" s="256"/>
      <c r="EW262" s="256"/>
      <c r="EX262" s="256"/>
      <c r="EY262" s="256"/>
      <c r="EZ262" s="256"/>
      <c r="FA262" s="256"/>
      <c r="FB262" s="256"/>
      <c r="FC262" s="256"/>
      <c r="FD262" s="256"/>
      <c r="FE262" s="256"/>
      <c r="FF262" s="256"/>
      <c r="FG262" s="256"/>
      <c r="FH262" s="256"/>
      <c r="FI262" s="256"/>
      <c r="FJ262" s="256"/>
      <c r="FK262" s="256"/>
      <c r="FL262" s="256"/>
      <c r="FM262" s="256"/>
      <c r="FN262" s="256"/>
      <c r="FO262" s="256"/>
      <c r="FP262" s="256"/>
      <c r="FQ262" s="256"/>
      <c r="FR262" s="256"/>
      <c r="FS262" s="256"/>
      <c r="FT262" s="256"/>
      <c r="FU262" s="256"/>
      <c r="FV262" s="256"/>
      <c r="FW262" s="256"/>
      <c r="FX262" s="256"/>
      <c r="FY262" s="256"/>
      <c r="FZ262" s="256"/>
      <c r="GA262" s="256"/>
      <c r="GB262" s="256"/>
      <c r="GC262" s="256"/>
      <c r="GD262" s="256"/>
      <c r="GE262" s="256"/>
      <c r="GF262" s="256"/>
      <c r="GG262" s="256"/>
      <c r="GH262" s="256"/>
      <c r="GI262" s="256"/>
      <c r="GJ262" s="256"/>
      <c r="GK262" s="256"/>
      <c r="GL262" s="256"/>
      <c r="GM262" s="256"/>
      <c r="GN262" s="256"/>
      <c r="GO262" s="256"/>
      <c r="GP262" s="256"/>
      <c r="GQ262" s="256"/>
      <c r="GR262" s="256"/>
      <c r="GS262" s="256"/>
      <c r="GT262" s="256"/>
      <c r="GU262" s="256"/>
      <c r="GV262" s="256"/>
      <c r="GW262" s="256"/>
      <c r="GX262" s="256"/>
      <c r="GY262" s="256"/>
      <c r="GZ262" s="256"/>
      <c r="HA262" s="256"/>
      <c r="HB262" s="256"/>
      <c r="HC262" s="256"/>
      <c r="HD262" s="256"/>
      <c r="HE262" s="256"/>
      <c r="HF262" s="256"/>
      <c r="HG262" s="256"/>
      <c r="HH262" s="256"/>
      <c r="HI262" s="256"/>
      <c r="HJ262" s="256"/>
      <c r="HK262" s="256"/>
      <c r="HL262" s="256"/>
      <c r="HM262" s="256"/>
      <c r="HN262" s="256"/>
      <c r="HO262" s="256"/>
      <c r="HP262" s="256"/>
      <c r="HQ262" s="256"/>
      <c r="HR262" s="256"/>
      <c r="HS262" s="256"/>
      <c r="HT262" s="256"/>
      <c r="HU262" s="256"/>
      <c r="HV262" s="256"/>
      <c r="HW262" s="256"/>
      <c r="HX262" s="256"/>
      <c r="HY262" s="256"/>
      <c r="HZ262" s="256"/>
      <c r="IA262" s="256"/>
      <c r="IB262" s="256"/>
      <c r="IC262" s="256"/>
      <c r="ID262" s="256"/>
      <c r="IE262" s="256"/>
      <c r="IF262" s="256"/>
      <c r="IG262" s="256"/>
      <c r="IH262" s="256"/>
      <c r="II262" s="256"/>
      <c r="IJ262" s="256"/>
      <c r="IK262" s="256"/>
      <c r="IL262" s="256"/>
      <c r="IM262" s="256"/>
      <c r="IN262" s="256"/>
      <c r="IO262" s="256"/>
      <c r="IP262" s="256"/>
      <c r="IQ262" s="256"/>
      <c r="IR262" s="256"/>
      <c r="IS262" s="256"/>
      <c r="IT262" s="256"/>
    </row>
    <row r="263" spans="3:254" ht="12.75">
      <c r="C263" s="271"/>
      <c r="D263" s="257"/>
      <c r="J263" s="256"/>
      <c r="K263" s="256"/>
      <c r="L263" s="256"/>
      <c r="M263" s="256"/>
      <c r="N263" s="256"/>
      <c r="O263" s="256"/>
      <c r="P263" s="256"/>
      <c r="Q263" s="256"/>
      <c r="R263" s="256"/>
      <c r="S263" s="256"/>
      <c r="T263" s="256"/>
      <c r="U263" s="256"/>
      <c r="V263" s="256"/>
      <c r="W263" s="256"/>
      <c r="X263" s="256"/>
      <c r="Y263" s="256"/>
      <c r="Z263" s="256"/>
      <c r="AA263" s="256"/>
      <c r="AB263" s="256"/>
      <c r="AC263" s="256"/>
      <c r="AD263" s="256"/>
      <c r="AE263" s="256"/>
      <c r="AF263" s="256"/>
      <c r="AG263" s="256"/>
      <c r="AH263" s="256"/>
      <c r="AI263" s="256"/>
      <c r="AJ263" s="256"/>
      <c r="AK263" s="256"/>
      <c r="AL263" s="256"/>
      <c r="AM263" s="256"/>
      <c r="AN263" s="256"/>
      <c r="AO263" s="256"/>
      <c r="AP263" s="256"/>
      <c r="AQ263" s="256"/>
      <c r="AR263" s="256"/>
      <c r="AS263" s="256"/>
      <c r="AT263" s="256"/>
      <c r="AU263" s="256"/>
      <c r="AV263" s="256"/>
      <c r="AW263" s="256"/>
      <c r="AX263" s="256"/>
      <c r="AY263" s="256"/>
      <c r="AZ263" s="256"/>
      <c r="BA263" s="256"/>
      <c r="BB263" s="256"/>
      <c r="BC263" s="256"/>
      <c r="BD263" s="256"/>
      <c r="BE263" s="256"/>
      <c r="BF263" s="256"/>
      <c r="BG263" s="256"/>
      <c r="BH263" s="256"/>
      <c r="BI263" s="256"/>
      <c r="BJ263" s="256"/>
      <c r="BK263" s="256"/>
      <c r="BL263" s="256"/>
      <c r="BM263" s="256"/>
      <c r="BN263" s="256"/>
      <c r="BO263" s="256"/>
      <c r="BP263" s="256"/>
      <c r="BQ263" s="256"/>
      <c r="BR263" s="256"/>
      <c r="BS263" s="256"/>
      <c r="BT263" s="256"/>
      <c r="BU263" s="256"/>
      <c r="BV263" s="256"/>
      <c r="BW263" s="256"/>
      <c r="BX263" s="256"/>
      <c r="BY263" s="256"/>
      <c r="BZ263" s="256"/>
      <c r="CA263" s="256"/>
      <c r="CB263" s="256"/>
      <c r="CC263" s="256"/>
      <c r="CD263" s="256"/>
      <c r="CE263" s="256"/>
      <c r="CF263" s="256"/>
      <c r="CG263" s="256"/>
      <c r="CH263" s="256"/>
      <c r="CI263" s="256"/>
      <c r="CJ263" s="256"/>
      <c r="CK263" s="256"/>
      <c r="CL263" s="256"/>
      <c r="CM263" s="256"/>
      <c r="CN263" s="256"/>
      <c r="CO263" s="256"/>
      <c r="CP263" s="256"/>
      <c r="CQ263" s="256"/>
      <c r="CR263" s="256"/>
      <c r="CS263" s="256"/>
      <c r="CT263" s="256"/>
      <c r="CU263" s="256"/>
      <c r="CV263" s="256"/>
      <c r="CW263" s="256"/>
      <c r="CX263" s="256"/>
      <c r="CY263" s="256"/>
      <c r="CZ263" s="256"/>
      <c r="DA263" s="256"/>
      <c r="DB263" s="256"/>
      <c r="DC263" s="256"/>
      <c r="DD263" s="256"/>
      <c r="DE263" s="256"/>
      <c r="DF263" s="256"/>
      <c r="DG263" s="256"/>
      <c r="DH263" s="256"/>
      <c r="DI263" s="256"/>
      <c r="DJ263" s="256"/>
      <c r="DK263" s="256"/>
      <c r="DL263" s="256"/>
      <c r="DM263" s="256"/>
      <c r="DN263" s="256"/>
      <c r="DO263" s="256"/>
      <c r="DP263" s="256"/>
      <c r="DQ263" s="256"/>
      <c r="DR263" s="256"/>
      <c r="DS263" s="256"/>
      <c r="DT263" s="256"/>
      <c r="DU263" s="256"/>
      <c r="DV263" s="256"/>
      <c r="DW263" s="256"/>
      <c r="DX263" s="256"/>
      <c r="DY263" s="256"/>
      <c r="DZ263" s="256"/>
      <c r="EA263" s="256"/>
      <c r="EB263" s="256"/>
      <c r="EC263" s="256"/>
      <c r="ED263" s="256"/>
      <c r="EE263" s="256"/>
      <c r="EF263" s="256"/>
      <c r="EG263" s="256"/>
      <c r="EH263" s="256"/>
      <c r="EI263" s="256"/>
      <c r="EJ263" s="256"/>
      <c r="EK263" s="256"/>
      <c r="EL263" s="256"/>
      <c r="EM263" s="256"/>
      <c r="EN263" s="256"/>
      <c r="EO263" s="256"/>
      <c r="EP263" s="256"/>
      <c r="EQ263" s="256"/>
      <c r="ER263" s="256"/>
      <c r="ES263" s="256"/>
      <c r="ET263" s="256"/>
      <c r="EU263" s="256"/>
      <c r="EV263" s="256"/>
      <c r="EW263" s="256"/>
      <c r="EX263" s="256"/>
      <c r="EY263" s="256"/>
      <c r="EZ263" s="256"/>
      <c r="FA263" s="256"/>
      <c r="FB263" s="256"/>
      <c r="FC263" s="256"/>
      <c r="FD263" s="256"/>
      <c r="FE263" s="256"/>
      <c r="FF263" s="256"/>
      <c r="FG263" s="256"/>
      <c r="FH263" s="256"/>
      <c r="FI263" s="256"/>
      <c r="FJ263" s="256"/>
      <c r="FK263" s="256"/>
      <c r="FL263" s="256"/>
      <c r="FM263" s="256"/>
      <c r="FN263" s="256"/>
      <c r="FO263" s="256"/>
      <c r="FP263" s="256"/>
      <c r="FQ263" s="256"/>
      <c r="FR263" s="256"/>
      <c r="FS263" s="256"/>
      <c r="FT263" s="256"/>
      <c r="FU263" s="256"/>
      <c r="FV263" s="256"/>
      <c r="FW263" s="256"/>
      <c r="FX263" s="256"/>
      <c r="FY263" s="256"/>
      <c r="FZ263" s="256"/>
      <c r="GA263" s="256"/>
      <c r="GB263" s="256"/>
      <c r="GC263" s="256"/>
      <c r="GD263" s="256"/>
      <c r="GE263" s="256"/>
      <c r="GF263" s="256"/>
      <c r="GG263" s="256"/>
      <c r="GH263" s="256"/>
      <c r="GI263" s="256"/>
      <c r="GJ263" s="256"/>
      <c r="GK263" s="256"/>
      <c r="GL263" s="256"/>
      <c r="GM263" s="256"/>
      <c r="GN263" s="256"/>
      <c r="GO263" s="256"/>
      <c r="GP263" s="256"/>
      <c r="GQ263" s="256"/>
      <c r="GR263" s="256"/>
      <c r="GS263" s="256"/>
      <c r="GT263" s="256"/>
      <c r="GU263" s="256"/>
      <c r="GV263" s="256"/>
      <c r="GW263" s="256"/>
      <c r="GX263" s="256"/>
      <c r="GY263" s="256"/>
      <c r="GZ263" s="256"/>
      <c r="HA263" s="256"/>
      <c r="HB263" s="256"/>
      <c r="HC263" s="256"/>
      <c r="HD263" s="256"/>
      <c r="HE263" s="256"/>
      <c r="HF263" s="256"/>
      <c r="HG263" s="256"/>
      <c r="HH263" s="256"/>
      <c r="HI263" s="256"/>
      <c r="HJ263" s="256"/>
      <c r="HK263" s="256"/>
      <c r="HL263" s="256"/>
      <c r="HM263" s="256"/>
      <c r="HN263" s="256"/>
      <c r="HO263" s="256"/>
      <c r="HP263" s="256"/>
      <c r="HQ263" s="256"/>
      <c r="HR263" s="256"/>
      <c r="HS263" s="256"/>
      <c r="HT263" s="256"/>
      <c r="HU263" s="256"/>
      <c r="HV263" s="256"/>
      <c r="HW263" s="256"/>
      <c r="HX263" s="256"/>
      <c r="HY263" s="256"/>
      <c r="HZ263" s="256"/>
      <c r="IA263" s="256"/>
      <c r="IB263" s="256"/>
      <c r="IC263" s="256"/>
      <c r="ID263" s="256"/>
      <c r="IE263" s="256"/>
      <c r="IF263" s="256"/>
      <c r="IG263" s="256"/>
      <c r="IH263" s="256"/>
      <c r="II263" s="256"/>
      <c r="IJ263" s="256"/>
      <c r="IK263" s="256"/>
      <c r="IL263" s="256"/>
      <c r="IM263" s="256"/>
      <c r="IN263" s="256"/>
      <c r="IO263" s="256"/>
      <c r="IP263" s="256"/>
      <c r="IQ263" s="256"/>
      <c r="IR263" s="256"/>
      <c r="IS263" s="256"/>
      <c r="IT263" s="256"/>
    </row>
    <row r="264" spans="3:254" ht="12.75">
      <c r="C264" s="271"/>
      <c r="D264" s="257"/>
      <c r="J264" s="256"/>
      <c r="K264" s="256"/>
      <c r="L264" s="256"/>
      <c r="M264" s="256"/>
      <c r="N264" s="256"/>
      <c r="O264" s="256"/>
      <c r="P264" s="256"/>
      <c r="Q264" s="256"/>
      <c r="R264" s="256"/>
      <c r="S264" s="256"/>
      <c r="T264" s="256"/>
      <c r="U264" s="256"/>
      <c r="V264" s="256"/>
      <c r="W264" s="256"/>
      <c r="X264" s="256"/>
      <c r="Y264" s="256"/>
      <c r="Z264" s="256"/>
      <c r="AA264" s="256"/>
      <c r="AB264" s="256"/>
      <c r="AC264" s="256"/>
      <c r="AD264" s="256"/>
      <c r="AE264" s="256"/>
      <c r="AF264" s="256"/>
      <c r="AG264" s="256"/>
      <c r="AH264" s="256"/>
      <c r="AI264" s="256"/>
      <c r="AJ264" s="256"/>
      <c r="AK264" s="256"/>
      <c r="AL264" s="256"/>
      <c r="AM264" s="256"/>
      <c r="AN264" s="256"/>
      <c r="AO264" s="256"/>
      <c r="AP264" s="256"/>
      <c r="AQ264" s="256"/>
      <c r="AR264" s="256"/>
      <c r="AS264" s="256"/>
      <c r="AT264" s="256"/>
      <c r="AU264" s="256"/>
      <c r="AV264" s="256"/>
      <c r="AW264" s="256"/>
      <c r="AX264" s="256"/>
      <c r="AY264" s="256"/>
      <c r="AZ264" s="256"/>
      <c r="BA264" s="256"/>
      <c r="BB264" s="256"/>
      <c r="BC264" s="256"/>
      <c r="BD264" s="256"/>
      <c r="BE264" s="256"/>
      <c r="BF264" s="256"/>
      <c r="BG264" s="256"/>
      <c r="BH264" s="256"/>
      <c r="BI264" s="256"/>
      <c r="BJ264" s="256"/>
      <c r="BK264" s="256"/>
      <c r="BL264" s="256"/>
      <c r="BM264" s="256"/>
      <c r="BN264" s="256"/>
      <c r="BO264" s="256"/>
      <c r="BP264" s="256"/>
      <c r="BQ264" s="256"/>
      <c r="BR264" s="256"/>
      <c r="BS264" s="256"/>
      <c r="BT264" s="256"/>
      <c r="BU264" s="256"/>
      <c r="BV264" s="256"/>
      <c r="BW264" s="256"/>
      <c r="BX264" s="256"/>
      <c r="BY264" s="256"/>
      <c r="BZ264" s="256"/>
      <c r="CA264" s="256"/>
      <c r="CB264" s="256"/>
      <c r="CC264" s="256"/>
      <c r="CD264" s="256"/>
      <c r="CE264" s="256"/>
      <c r="CF264" s="256"/>
      <c r="CG264" s="256"/>
      <c r="CH264" s="256"/>
      <c r="CI264" s="256"/>
      <c r="CJ264" s="256"/>
      <c r="CK264" s="256"/>
      <c r="CL264" s="256"/>
      <c r="CM264" s="256"/>
      <c r="CN264" s="256"/>
      <c r="CO264" s="256"/>
      <c r="CP264" s="256"/>
      <c r="CQ264" s="256"/>
      <c r="CR264" s="256"/>
      <c r="CS264" s="256"/>
      <c r="CT264" s="256"/>
      <c r="CU264" s="256"/>
      <c r="CV264" s="256"/>
      <c r="CW264" s="256"/>
      <c r="CX264" s="256"/>
      <c r="CY264" s="256"/>
      <c r="CZ264" s="256"/>
      <c r="DA264" s="256"/>
      <c r="DB264" s="256"/>
      <c r="DC264" s="256"/>
      <c r="DD264" s="256"/>
      <c r="DE264" s="256"/>
      <c r="DF264" s="256"/>
      <c r="DG264" s="256"/>
      <c r="DH264" s="256"/>
      <c r="DI264" s="256"/>
      <c r="DJ264" s="256"/>
      <c r="DK264" s="256"/>
      <c r="DL264" s="256"/>
      <c r="DM264" s="256"/>
      <c r="DN264" s="256"/>
      <c r="DO264" s="256"/>
      <c r="DP264" s="256"/>
      <c r="DQ264" s="256"/>
      <c r="DR264" s="256"/>
      <c r="DS264" s="256"/>
      <c r="DT264" s="256"/>
      <c r="DU264" s="256"/>
      <c r="DV264" s="256"/>
      <c r="DW264" s="256"/>
      <c r="DX264" s="256"/>
      <c r="DY264" s="256"/>
      <c r="DZ264" s="256"/>
      <c r="EA264" s="256"/>
      <c r="EB264" s="256"/>
      <c r="EC264" s="256"/>
      <c r="ED264" s="256"/>
      <c r="EE264" s="256"/>
      <c r="EF264" s="256"/>
      <c r="EG264" s="256"/>
      <c r="EH264" s="256"/>
      <c r="EI264" s="256"/>
      <c r="EJ264" s="256"/>
      <c r="EK264" s="256"/>
      <c r="EL264" s="256"/>
      <c r="EM264" s="256"/>
      <c r="EN264" s="256"/>
      <c r="EO264" s="256"/>
      <c r="EP264" s="256"/>
      <c r="EQ264" s="256"/>
      <c r="ER264" s="256"/>
      <c r="ES264" s="256"/>
      <c r="ET264" s="256"/>
      <c r="EU264" s="256"/>
      <c r="EV264" s="256"/>
      <c r="EW264" s="256"/>
      <c r="EX264" s="256"/>
      <c r="EY264" s="256"/>
      <c r="EZ264" s="256"/>
      <c r="FA264" s="256"/>
      <c r="FB264" s="256"/>
      <c r="FC264" s="256"/>
      <c r="FD264" s="256"/>
      <c r="FE264" s="256"/>
      <c r="FF264" s="256"/>
      <c r="FG264" s="256"/>
      <c r="FH264" s="256"/>
      <c r="FI264" s="256"/>
      <c r="FJ264" s="256"/>
      <c r="FK264" s="256"/>
      <c r="FL264" s="256"/>
      <c r="FM264" s="256"/>
      <c r="FN264" s="256"/>
      <c r="FO264" s="256"/>
      <c r="FP264" s="256"/>
      <c r="FQ264" s="256"/>
      <c r="FR264" s="256"/>
      <c r="FS264" s="256"/>
      <c r="FT264" s="256"/>
      <c r="FU264" s="256"/>
      <c r="FV264" s="256"/>
      <c r="FW264" s="256"/>
      <c r="FX264" s="256"/>
      <c r="FY264" s="256"/>
      <c r="FZ264" s="256"/>
      <c r="GA264" s="256"/>
      <c r="GB264" s="256"/>
      <c r="GC264" s="256"/>
      <c r="GD264" s="256"/>
      <c r="GE264" s="256"/>
      <c r="GF264" s="256"/>
      <c r="GG264" s="256"/>
      <c r="GH264" s="256"/>
      <c r="GI264" s="256"/>
      <c r="GJ264" s="256"/>
      <c r="GK264" s="256"/>
      <c r="GL264" s="256"/>
      <c r="GM264" s="256"/>
      <c r="GN264" s="256"/>
      <c r="GO264" s="256"/>
      <c r="GP264" s="256"/>
      <c r="GQ264" s="256"/>
      <c r="GR264" s="256"/>
      <c r="GS264" s="256"/>
      <c r="GT264" s="256"/>
      <c r="GU264" s="256"/>
      <c r="GV264" s="256"/>
      <c r="GW264" s="256"/>
      <c r="GX264" s="256"/>
      <c r="GY264" s="256"/>
      <c r="GZ264" s="256"/>
      <c r="HA264" s="256"/>
      <c r="HB264" s="256"/>
      <c r="HC264" s="256"/>
      <c r="HD264" s="256"/>
      <c r="HE264" s="256"/>
      <c r="HF264" s="256"/>
      <c r="HG264" s="256"/>
      <c r="HH264" s="256"/>
      <c r="HI264" s="256"/>
      <c r="HJ264" s="256"/>
      <c r="HK264" s="256"/>
      <c r="HL264" s="256"/>
      <c r="HM264" s="256"/>
      <c r="HN264" s="256"/>
      <c r="HO264" s="256"/>
      <c r="HP264" s="256"/>
      <c r="HQ264" s="256"/>
      <c r="HR264" s="256"/>
      <c r="HS264" s="256"/>
      <c r="HT264" s="256"/>
      <c r="HU264" s="256"/>
      <c r="HV264" s="256"/>
      <c r="HW264" s="256"/>
      <c r="HX264" s="256"/>
      <c r="HY264" s="256"/>
      <c r="HZ264" s="256"/>
      <c r="IA264" s="256"/>
      <c r="IB264" s="256"/>
      <c r="IC264" s="256"/>
      <c r="ID264" s="256"/>
      <c r="IE264" s="256"/>
      <c r="IF264" s="256"/>
      <c r="IG264" s="256"/>
      <c r="IH264" s="256"/>
      <c r="II264" s="256"/>
      <c r="IJ264" s="256"/>
      <c r="IK264" s="256"/>
      <c r="IL264" s="256"/>
      <c r="IM264" s="256"/>
      <c r="IN264" s="256"/>
      <c r="IO264" s="256"/>
      <c r="IP264" s="256"/>
      <c r="IQ264" s="256"/>
      <c r="IR264" s="256"/>
      <c r="IS264" s="256"/>
      <c r="IT264" s="256"/>
    </row>
    <row r="265" spans="10:254" ht="12.75">
      <c r="J265" s="256"/>
      <c r="K265" s="256"/>
      <c r="L265" s="256"/>
      <c r="M265" s="256"/>
      <c r="N265" s="256"/>
      <c r="O265" s="256"/>
      <c r="P265" s="256"/>
      <c r="Q265" s="256"/>
      <c r="R265" s="256"/>
      <c r="S265" s="256"/>
      <c r="T265" s="256"/>
      <c r="U265" s="256"/>
      <c r="V265" s="256"/>
      <c r="W265" s="256"/>
      <c r="X265" s="256"/>
      <c r="Y265" s="256"/>
      <c r="Z265" s="256"/>
      <c r="AA265" s="256"/>
      <c r="AB265" s="256"/>
      <c r="AC265" s="256"/>
      <c r="AD265" s="256"/>
      <c r="AE265" s="256"/>
      <c r="AF265" s="256"/>
      <c r="AG265" s="256"/>
      <c r="AH265" s="256"/>
      <c r="AI265" s="256"/>
      <c r="AJ265" s="256"/>
      <c r="AK265" s="256"/>
      <c r="AL265" s="256"/>
      <c r="AM265" s="256"/>
      <c r="AN265" s="256"/>
      <c r="AO265" s="256"/>
      <c r="AP265" s="256"/>
      <c r="AQ265" s="256"/>
      <c r="AR265" s="256"/>
      <c r="AS265" s="256"/>
      <c r="AT265" s="256"/>
      <c r="AU265" s="256"/>
      <c r="AV265" s="256"/>
      <c r="AW265" s="256"/>
      <c r="AX265" s="256"/>
      <c r="AY265" s="256"/>
      <c r="AZ265" s="256"/>
      <c r="BA265" s="256"/>
      <c r="BB265" s="256"/>
      <c r="BC265" s="256"/>
      <c r="BD265" s="256"/>
      <c r="BE265" s="256"/>
      <c r="BF265" s="256"/>
      <c r="BG265" s="256"/>
      <c r="BH265" s="256"/>
      <c r="BI265" s="256"/>
      <c r="BJ265" s="256"/>
      <c r="BK265" s="256"/>
      <c r="BL265" s="256"/>
      <c r="BM265" s="256"/>
      <c r="BN265" s="256"/>
      <c r="BO265" s="256"/>
      <c r="BP265" s="256"/>
      <c r="BQ265" s="256"/>
      <c r="BR265" s="256"/>
      <c r="BS265" s="256"/>
      <c r="BT265" s="256"/>
      <c r="BU265" s="256"/>
      <c r="BV265" s="256"/>
      <c r="BW265" s="256"/>
      <c r="BX265" s="256"/>
      <c r="BY265" s="256"/>
      <c r="BZ265" s="256"/>
      <c r="CA265" s="256"/>
      <c r="CB265" s="256"/>
      <c r="CC265" s="256"/>
      <c r="CD265" s="256"/>
      <c r="CE265" s="256"/>
      <c r="CF265" s="256"/>
      <c r="CG265" s="256"/>
      <c r="CH265" s="256"/>
      <c r="CI265" s="256"/>
      <c r="CJ265" s="256"/>
      <c r="CK265" s="256"/>
      <c r="CL265" s="256"/>
      <c r="CM265" s="256"/>
      <c r="CN265" s="256"/>
      <c r="CO265" s="256"/>
      <c r="CP265" s="256"/>
      <c r="CQ265" s="256"/>
      <c r="CR265" s="256"/>
      <c r="CS265" s="256"/>
      <c r="CT265" s="256"/>
      <c r="CU265" s="256"/>
      <c r="CV265" s="256"/>
      <c r="CW265" s="256"/>
      <c r="CX265" s="256"/>
      <c r="CY265" s="256"/>
      <c r="CZ265" s="256"/>
      <c r="DA265" s="256"/>
      <c r="DB265" s="256"/>
      <c r="DC265" s="256"/>
      <c r="DD265" s="256"/>
      <c r="DE265" s="256"/>
      <c r="DF265" s="256"/>
      <c r="DG265" s="256"/>
      <c r="DH265" s="256"/>
      <c r="DI265" s="256"/>
      <c r="DJ265" s="256"/>
      <c r="DK265" s="256"/>
      <c r="DL265" s="256"/>
      <c r="DM265" s="256"/>
      <c r="DN265" s="256"/>
      <c r="DO265" s="256"/>
      <c r="DP265" s="256"/>
      <c r="DQ265" s="256"/>
      <c r="DR265" s="256"/>
      <c r="DS265" s="256"/>
      <c r="DT265" s="256"/>
      <c r="DU265" s="256"/>
      <c r="DV265" s="256"/>
      <c r="DW265" s="256"/>
      <c r="DX265" s="256"/>
      <c r="DY265" s="256"/>
      <c r="DZ265" s="256"/>
      <c r="EA265" s="256"/>
      <c r="EB265" s="256"/>
      <c r="EC265" s="256"/>
      <c r="ED265" s="256"/>
      <c r="EE265" s="256"/>
      <c r="EF265" s="256"/>
      <c r="EG265" s="256"/>
      <c r="EH265" s="256"/>
      <c r="EI265" s="256"/>
      <c r="EJ265" s="256"/>
      <c r="EK265" s="256"/>
      <c r="EL265" s="256"/>
      <c r="EM265" s="256"/>
      <c r="EN265" s="256"/>
      <c r="EO265" s="256"/>
      <c r="EP265" s="256"/>
      <c r="EQ265" s="256"/>
      <c r="ER265" s="256"/>
      <c r="ES265" s="256"/>
      <c r="ET265" s="256"/>
      <c r="EU265" s="256"/>
      <c r="EV265" s="256"/>
      <c r="EW265" s="256"/>
      <c r="EX265" s="256"/>
      <c r="EY265" s="256"/>
      <c r="EZ265" s="256"/>
      <c r="FA265" s="256"/>
      <c r="FB265" s="256"/>
      <c r="FC265" s="256"/>
      <c r="FD265" s="256"/>
      <c r="FE265" s="256"/>
      <c r="FF265" s="256"/>
      <c r="FG265" s="256"/>
      <c r="FH265" s="256"/>
      <c r="FI265" s="256"/>
      <c r="FJ265" s="256"/>
      <c r="FK265" s="256"/>
      <c r="FL265" s="256"/>
      <c r="FM265" s="256"/>
      <c r="FN265" s="256"/>
      <c r="FO265" s="256"/>
      <c r="FP265" s="256"/>
      <c r="FQ265" s="256"/>
      <c r="FR265" s="256"/>
      <c r="FS265" s="256"/>
      <c r="FT265" s="256"/>
      <c r="FU265" s="256"/>
      <c r="FV265" s="256"/>
      <c r="FW265" s="256"/>
      <c r="FX265" s="256"/>
      <c r="FY265" s="256"/>
      <c r="FZ265" s="256"/>
      <c r="GA265" s="256"/>
      <c r="GB265" s="256"/>
      <c r="GC265" s="256"/>
      <c r="GD265" s="256"/>
      <c r="GE265" s="256"/>
      <c r="GF265" s="256"/>
      <c r="GG265" s="256"/>
      <c r="GH265" s="256"/>
      <c r="GI265" s="256"/>
      <c r="GJ265" s="256"/>
      <c r="GK265" s="256"/>
      <c r="GL265" s="256"/>
      <c r="GM265" s="256"/>
      <c r="GN265" s="256"/>
      <c r="GO265" s="256"/>
      <c r="GP265" s="256"/>
      <c r="GQ265" s="256"/>
      <c r="GR265" s="256"/>
      <c r="GS265" s="256"/>
      <c r="GT265" s="256"/>
      <c r="GU265" s="256"/>
      <c r="GV265" s="256"/>
      <c r="GW265" s="256"/>
      <c r="GX265" s="256"/>
      <c r="GY265" s="256"/>
      <c r="GZ265" s="256"/>
      <c r="HA265" s="256"/>
      <c r="HB265" s="256"/>
      <c r="HC265" s="256"/>
      <c r="HD265" s="256"/>
      <c r="HE265" s="256"/>
      <c r="HF265" s="256"/>
      <c r="HG265" s="256"/>
      <c r="HH265" s="256"/>
      <c r="HI265" s="256"/>
      <c r="HJ265" s="256"/>
      <c r="HK265" s="256"/>
      <c r="HL265" s="256"/>
      <c r="HM265" s="256"/>
      <c r="HN265" s="256"/>
      <c r="HO265" s="256"/>
      <c r="HP265" s="256"/>
      <c r="HQ265" s="256"/>
      <c r="HR265" s="256"/>
      <c r="HS265" s="256"/>
      <c r="HT265" s="256"/>
      <c r="HU265" s="256"/>
      <c r="HV265" s="256"/>
      <c r="HW265" s="256"/>
      <c r="HX265" s="256"/>
      <c r="HY265" s="256"/>
      <c r="HZ265" s="256"/>
      <c r="IA265" s="256"/>
      <c r="IB265" s="256"/>
      <c r="IC265" s="256"/>
      <c r="ID265" s="256"/>
      <c r="IE265" s="256"/>
      <c r="IF265" s="256"/>
      <c r="IG265" s="256"/>
      <c r="IH265" s="256"/>
      <c r="II265" s="256"/>
      <c r="IJ265" s="256"/>
      <c r="IK265" s="256"/>
      <c r="IL265" s="256"/>
      <c r="IM265" s="256"/>
      <c r="IN265" s="256"/>
      <c r="IO265" s="256"/>
      <c r="IP265" s="256"/>
      <c r="IQ265" s="256"/>
      <c r="IR265" s="256"/>
      <c r="IS265" s="256"/>
      <c r="IT265" s="256"/>
    </row>
    <row r="266" spans="3:254" ht="12.75">
      <c r="C266" s="271"/>
      <c r="D266" s="257"/>
      <c r="J266" s="256"/>
      <c r="K266" s="256"/>
      <c r="L266" s="256"/>
      <c r="M266" s="256"/>
      <c r="N266" s="256"/>
      <c r="O266" s="256"/>
      <c r="P266" s="256"/>
      <c r="Q266" s="256"/>
      <c r="R266" s="256"/>
      <c r="S266" s="256"/>
      <c r="T266" s="256"/>
      <c r="U266" s="256"/>
      <c r="V266" s="256"/>
      <c r="W266" s="256"/>
      <c r="X266" s="256"/>
      <c r="Y266" s="256"/>
      <c r="Z266" s="256"/>
      <c r="AA266" s="256"/>
      <c r="AB266" s="256"/>
      <c r="AC266" s="256"/>
      <c r="AD266" s="256"/>
      <c r="AE266" s="256"/>
      <c r="AF266" s="256"/>
      <c r="AG266" s="256"/>
      <c r="AH266" s="256"/>
      <c r="AI266" s="256"/>
      <c r="AJ266" s="256"/>
      <c r="AK266" s="256"/>
      <c r="AL266" s="256"/>
      <c r="AM266" s="256"/>
      <c r="AN266" s="256"/>
      <c r="AO266" s="256"/>
      <c r="AP266" s="256"/>
      <c r="AQ266" s="256"/>
      <c r="AR266" s="256"/>
      <c r="AS266" s="256"/>
      <c r="AT266" s="256"/>
      <c r="AU266" s="256"/>
      <c r="AV266" s="256"/>
      <c r="AW266" s="256"/>
      <c r="AX266" s="256"/>
      <c r="AY266" s="256"/>
      <c r="AZ266" s="256"/>
      <c r="BA266" s="256"/>
      <c r="BB266" s="256"/>
      <c r="BC266" s="256"/>
      <c r="BD266" s="256"/>
      <c r="BE266" s="256"/>
      <c r="BF266" s="256"/>
      <c r="BG266" s="256"/>
      <c r="BH266" s="256"/>
      <c r="BI266" s="256"/>
      <c r="BJ266" s="256"/>
      <c r="BK266" s="256"/>
      <c r="BL266" s="256"/>
      <c r="BM266" s="256"/>
      <c r="BN266" s="256"/>
      <c r="BO266" s="256"/>
      <c r="BP266" s="256"/>
      <c r="BQ266" s="256"/>
      <c r="BR266" s="256"/>
      <c r="BS266" s="256"/>
      <c r="BT266" s="256"/>
      <c r="BU266" s="256"/>
      <c r="BV266" s="256"/>
      <c r="BW266" s="256"/>
      <c r="BX266" s="256"/>
      <c r="BY266" s="256"/>
      <c r="BZ266" s="256"/>
      <c r="CA266" s="256"/>
      <c r="CB266" s="256"/>
      <c r="CC266" s="256"/>
      <c r="CD266" s="256"/>
      <c r="CE266" s="256"/>
      <c r="CF266" s="256"/>
      <c r="CG266" s="256"/>
      <c r="CH266" s="256"/>
      <c r="CI266" s="256"/>
      <c r="CJ266" s="256"/>
      <c r="CK266" s="256"/>
      <c r="CL266" s="256"/>
      <c r="CM266" s="256"/>
      <c r="CN266" s="256"/>
      <c r="CO266" s="256"/>
      <c r="CP266" s="256"/>
      <c r="CQ266" s="256"/>
      <c r="CR266" s="256"/>
      <c r="CS266" s="256"/>
      <c r="CT266" s="256"/>
      <c r="CU266" s="256"/>
      <c r="CV266" s="256"/>
      <c r="CW266" s="256"/>
      <c r="CX266" s="256"/>
      <c r="CY266" s="256"/>
      <c r="CZ266" s="256"/>
      <c r="DA266" s="256"/>
      <c r="DB266" s="256"/>
      <c r="DC266" s="256"/>
      <c r="DD266" s="256"/>
      <c r="DE266" s="256"/>
      <c r="DF266" s="256"/>
      <c r="DG266" s="256"/>
      <c r="DH266" s="256"/>
      <c r="DI266" s="256"/>
      <c r="DJ266" s="256"/>
      <c r="DK266" s="256"/>
      <c r="DL266" s="256"/>
      <c r="DM266" s="256"/>
      <c r="DN266" s="256"/>
      <c r="DO266" s="256"/>
      <c r="DP266" s="256"/>
      <c r="DQ266" s="256"/>
      <c r="DR266" s="256"/>
      <c r="DS266" s="256"/>
      <c r="DT266" s="256"/>
      <c r="DU266" s="256"/>
      <c r="DV266" s="256"/>
      <c r="DW266" s="256"/>
      <c r="DX266" s="256"/>
      <c r="DY266" s="256"/>
      <c r="DZ266" s="256"/>
      <c r="EA266" s="256"/>
      <c r="EB266" s="256"/>
      <c r="EC266" s="256"/>
      <c r="ED266" s="256"/>
      <c r="EE266" s="256"/>
      <c r="EF266" s="256"/>
      <c r="EG266" s="256"/>
      <c r="EH266" s="256"/>
      <c r="EI266" s="256"/>
      <c r="EJ266" s="256"/>
      <c r="EK266" s="256"/>
      <c r="EL266" s="256"/>
      <c r="EM266" s="256"/>
      <c r="EN266" s="256"/>
      <c r="EO266" s="256"/>
      <c r="EP266" s="256"/>
      <c r="EQ266" s="256"/>
      <c r="ER266" s="256"/>
      <c r="ES266" s="256"/>
      <c r="ET266" s="256"/>
      <c r="EU266" s="256"/>
      <c r="EV266" s="256"/>
      <c r="EW266" s="256"/>
      <c r="EX266" s="256"/>
      <c r="EY266" s="256"/>
      <c r="EZ266" s="256"/>
      <c r="FA266" s="256"/>
      <c r="FB266" s="256"/>
      <c r="FC266" s="256"/>
      <c r="FD266" s="256"/>
      <c r="FE266" s="256"/>
      <c r="FF266" s="256"/>
      <c r="FG266" s="256"/>
      <c r="FH266" s="256"/>
      <c r="FI266" s="256"/>
      <c r="FJ266" s="256"/>
      <c r="FK266" s="256"/>
      <c r="FL266" s="256"/>
      <c r="FM266" s="256"/>
      <c r="FN266" s="256"/>
      <c r="FO266" s="256"/>
      <c r="FP266" s="256"/>
      <c r="FQ266" s="256"/>
      <c r="FR266" s="256"/>
      <c r="FS266" s="256"/>
      <c r="FT266" s="256"/>
      <c r="FU266" s="256"/>
      <c r="FV266" s="256"/>
      <c r="FW266" s="256"/>
      <c r="FX266" s="256"/>
      <c r="FY266" s="256"/>
      <c r="FZ266" s="256"/>
      <c r="GA266" s="256"/>
      <c r="GB266" s="256"/>
      <c r="GC266" s="256"/>
      <c r="GD266" s="256"/>
      <c r="GE266" s="256"/>
      <c r="GF266" s="256"/>
      <c r="GG266" s="256"/>
      <c r="GH266" s="256"/>
      <c r="GI266" s="256"/>
      <c r="GJ266" s="256"/>
      <c r="GK266" s="256"/>
      <c r="GL266" s="256"/>
      <c r="GM266" s="256"/>
      <c r="GN266" s="256"/>
      <c r="GO266" s="256"/>
      <c r="GP266" s="256"/>
      <c r="GQ266" s="256"/>
      <c r="GR266" s="256"/>
      <c r="GS266" s="256"/>
      <c r="GT266" s="256"/>
      <c r="GU266" s="256"/>
      <c r="GV266" s="256"/>
      <c r="GW266" s="256"/>
      <c r="GX266" s="256"/>
      <c r="GY266" s="256"/>
      <c r="GZ266" s="256"/>
      <c r="HA266" s="256"/>
      <c r="HB266" s="256"/>
      <c r="HC266" s="256"/>
      <c r="HD266" s="256"/>
      <c r="HE266" s="256"/>
      <c r="HF266" s="256"/>
      <c r="HG266" s="256"/>
      <c r="HH266" s="256"/>
      <c r="HI266" s="256"/>
      <c r="HJ266" s="256"/>
      <c r="HK266" s="256"/>
      <c r="HL266" s="256"/>
      <c r="HM266" s="256"/>
      <c r="HN266" s="256"/>
      <c r="HO266" s="256"/>
      <c r="HP266" s="256"/>
      <c r="HQ266" s="256"/>
      <c r="HR266" s="256"/>
      <c r="HS266" s="256"/>
      <c r="HT266" s="256"/>
      <c r="HU266" s="256"/>
      <c r="HV266" s="256"/>
      <c r="HW266" s="256"/>
      <c r="HX266" s="256"/>
      <c r="HY266" s="256"/>
      <c r="HZ266" s="256"/>
      <c r="IA266" s="256"/>
      <c r="IB266" s="256"/>
      <c r="IC266" s="256"/>
      <c r="ID266" s="256"/>
      <c r="IE266" s="256"/>
      <c r="IF266" s="256"/>
      <c r="IG266" s="256"/>
      <c r="IH266" s="256"/>
      <c r="II266" s="256"/>
      <c r="IJ266" s="256"/>
      <c r="IK266" s="256"/>
      <c r="IL266" s="256"/>
      <c r="IM266" s="256"/>
      <c r="IN266" s="256"/>
      <c r="IO266" s="256"/>
      <c r="IP266" s="256"/>
      <c r="IQ266" s="256"/>
      <c r="IR266" s="256"/>
      <c r="IS266" s="256"/>
      <c r="IT266" s="256"/>
    </row>
    <row r="267" spans="3:4" ht="12.75">
      <c r="C267" s="271"/>
      <c r="D267" s="257"/>
    </row>
    <row r="268" spans="10:254" ht="12.75">
      <c r="J268" s="256"/>
      <c r="K268" s="256"/>
      <c r="L268" s="256"/>
      <c r="M268" s="256"/>
      <c r="N268" s="256"/>
      <c r="O268" s="256"/>
      <c r="P268" s="256"/>
      <c r="Q268" s="256"/>
      <c r="R268" s="256"/>
      <c r="S268" s="256"/>
      <c r="T268" s="256"/>
      <c r="U268" s="256"/>
      <c r="V268" s="256"/>
      <c r="W268" s="256"/>
      <c r="X268" s="256"/>
      <c r="Y268" s="256"/>
      <c r="Z268" s="256"/>
      <c r="AA268" s="256"/>
      <c r="AB268" s="256"/>
      <c r="AC268" s="256"/>
      <c r="AD268" s="256"/>
      <c r="AE268" s="256"/>
      <c r="AF268" s="256"/>
      <c r="AG268" s="256"/>
      <c r="AH268" s="256"/>
      <c r="AI268" s="256"/>
      <c r="AJ268" s="256"/>
      <c r="AK268" s="256"/>
      <c r="AL268" s="256"/>
      <c r="AM268" s="256"/>
      <c r="AN268" s="256"/>
      <c r="AO268" s="256"/>
      <c r="AP268" s="256"/>
      <c r="AQ268" s="256"/>
      <c r="AR268" s="256"/>
      <c r="AS268" s="256"/>
      <c r="AT268" s="256"/>
      <c r="AU268" s="256"/>
      <c r="AV268" s="256"/>
      <c r="AW268" s="256"/>
      <c r="AX268" s="256"/>
      <c r="AY268" s="256"/>
      <c r="AZ268" s="256"/>
      <c r="BA268" s="256"/>
      <c r="BB268" s="256"/>
      <c r="BC268" s="256"/>
      <c r="BD268" s="256"/>
      <c r="BE268" s="256"/>
      <c r="BF268" s="256"/>
      <c r="BG268" s="256"/>
      <c r="BH268" s="256"/>
      <c r="BI268" s="256"/>
      <c r="BJ268" s="256"/>
      <c r="BK268" s="256"/>
      <c r="BL268" s="256"/>
      <c r="BM268" s="256"/>
      <c r="BN268" s="256"/>
      <c r="BO268" s="256"/>
      <c r="BP268" s="256"/>
      <c r="BQ268" s="256"/>
      <c r="BR268" s="256"/>
      <c r="BS268" s="256"/>
      <c r="BT268" s="256"/>
      <c r="BU268" s="256"/>
      <c r="BV268" s="256"/>
      <c r="BW268" s="256"/>
      <c r="BX268" s="256"/>
      <c r="BY268" s="256"/>
      <c r="BZ268" s="256"/>
      <c r="CA268" s="256"/>
      <c r="CB268" s="256"/>
      <c r="CC268" s="256"/>
      <c r="CD268" s="256"/>
      <c r="CE268" s="256"/>
      <c r="CF268" s="256"/>
      <c r="CG268" s="256"/>
      <c r="CH268" s="256"/>
      <c r="CI268" s="256"/>
      <c r="CJ268" s="256"/>
      <c r="CK268" s="256"/>
      <c r="CL268" s="256"/>
      <c r="CM268" s="256"/>
      <c r="CN268" s="256"/>
      <c r="CO268" s="256"/>
      <c r="CP268" s="256"/>
      <c r="CQ268" s="256"/>
      <c r="CR268" s="256"/>
      <c r="CS268" s="256"/>
      <c r="CT268" s="256"/>
      <c r="CU268" s="256"/>
      <c r="CV268" s="256"/>
      <c r="CW268" s="256"/>
      <c r="CX268" s="256"/>
      <c r="CY268" s="256"/>
      <c r="CZ268" s="256"/>
      <c r="DA268" s="256"/>
      <c r="DB268" s="256"/>
      <c r="DC268" s="256"/>
      <c r="DD268" s="256"/>
      <c r="DE268" s="256"/>
      <c r="DF268" s="256"/>
      <c r="DG268" s="256"/>
      <c r="DH268" s="256"/>
      <c r="DI268" s="256"/>
      <c r="DJ268" s="256"/>
      <c r="DK268" s="256"/>
      <c r="DL268" s="256"/>
      <c r="DM268" s="256"/>
      <c r="DN268" s="256"/>
      <c r="DO268" s="256"/>
      <c r="DP268" s="256"/>
      <c r="DQ268" s="256"/>
      <c r="DR268" s="256"/>
      <c r="DS268" s="256"/>
      <c r="DT268" s="256"/>
      <c r="DU268" s="256"/>
      <c r="DV268" s="256"/>
      <c r="DW268" s="256"/>
      <c r="DX268" s="256"/>
      <c r="DY268" s="256"/>
      <c r="DZ268" s="256"/>
      <c r="EA268" s="256"/>
      <c r="EB268" s="256"/>
      <c r="EC268" s="256"/>
      <c r="ED268" s="256"/>
      <c r="EE268" s="256"/>
      <c r="EF268" s="256"/>
      <c r="EG268" s="256"/>
      <c r="EH268" s="256"/>
      <c r="EI268" s="256"/>
      <c r="EJ268" s="256"/>
      <c r="EK268" s="256"/>
      <c r="EL268" s="256"/>
      <c r="EM268" s="256"/>
      <c r="EN268" s="256"/>
      <c r="EO268" s="256"/>
      <c r="EP268" s="256"/>
      <c r="EQ268" s="256"/>
      <c r="ER268" s="256"/>
      <c r="ES268" s="256"/>
      <c r="ET268" s="256"/>
      <c r="EU268" s="256"/>
      <c r="EV268" s="256"/>
      <c r="EW268" s="256"/>
      <c r="EX268" s="256"/>
      <c r="EY268" s="256"/>
      <c r="EZ268" s="256"/>
      <c r="FA268" s="256"/>
      <c r="FB268" s="256"/>
      <c r="FC268" s="256"/>
      <c r="FD268" s="256"/>
      <c r="FE268" s="256"/>
      <c r="FF268" s="256"/>
      <c r="FG268" s="256"/>
      <c r="FH268" s="256"/>
      <c r="FI268" s="256"/>
      <c r="FJ268" s="256"/>
      <c r="FK268" s="256"/>
      <c r="FL268" s="256"/>
      <c r="FM268" s="256"/>
      <c r="FN268" s="256"/>
      <c r="FO268" s="256"/>
      <c r="FP268" s="256"/>
      <c r="FQ268" s="256"/>
      <c r="FR268" s="256"/>
      <c r="FS268" s="256"/>
      <c r="FT268" s="256"/>
      <c r="FU268" s="256"/>
      <c r="FV268" s="256"/>
      <c r="FW268" s="256"/>
      <c r="FX268" s="256"/>
      <c r="FY268" s="256"/>
      <c r="FZ268" s="256"/>
      <c r="GA268" s="256"/>
      <c r="GB268" s="256"/>
      <c r="GC268" s="256"/>
      <c r="GD268" s="256"/>
      <c r="GE268" s="256"/>
      <c r="GF268" s="256"/>
      <c r="GG268" s="256"/>
      <c r="GH268" s="256"/>
      <c r="GI268" s="256"/>
      <c r="GJ268" s="256"/>
      <c r="GK268" s="256"/>
      <c r="GL268" s="256"/>
      <c r="GM268" s="256"/>
      <c r="GN268" s="256"/>
      <c r="GO268" s="256"/>
      <c r="GP268" s="256"/>
      <c r="GQ268" s="256"/>
      <c r="GR268" s="256"/>
      <c r="GS268" s="256"/>
      <c r="GT268" s="256"/>
      <c r="GU268" s="256"/>
      <c r="GV268" s="256"/>
      <c r="GW268" s="256"/>
      <c r="GX268" s="256"/>
      <c r="GY268" s="256"/>
      <c r="GZ268" s="256"/>
      <c r="HA268" s="256"/>
      <c r="HB268" s="256"/>
      <c r="HC268" s="256"/>
      <c r="HD268" s="256"/>
      <c r="HE268" s="256"/>
      <c r="HF268" s="256"/>
      <c r="HG268" s="256"/>
      <c r="HH268" s="256"/>
      <c r="HI268" s="256"/>
      <c r="HJ268" s="256"/>
      <c r="HK268" s="256"/>
      <c r="HL268" s="256"/>
      <c r="HM268" s="256"/>
      <c r="HN268" s="256"/>
      <c r="HO268" s="256"/>
      <c r="HP268" s="256"/>
      <c r="HQ268" s="256"/>
      <c r="HR268" s="256"/>
      <c r="HS268" s="256"/>
      <c r="HT268" s="256"/>
      <c r="HU268" s="256"/>
      <c r="HV268" s="256"/>
      <c r="HW268" s="256"/>
      <c r="HX268" s="256"/>
      <c r="HY268" s="256"/>
      <c r="HZ268" s="256"/>
      <c r="IA268" s="256"/>
      <c r="IB268" s="256"/>
      <c r="IC268" s="256"/>
      <c r="ID268" s="256"/>
      <c r="IE268" s="256"/>
      <c r="IF268" s="256"/>
      <c r="IG268" s="256"/>
      <c r="IH268" s="256"/>
      <c r="II268" s="256"/>
      <c r="IJ268" s="256"/>
      <c r="IK268" s="256"/>
      <c r="IL268" s="256"/>
      <c r="IM268" s="256"/>
      <c r="IN268" s="256"/>
      <c r="IO268" s="256"/>
      <c r="IP268" s="256"/>
      <c r="IQ268" s="256"/>
      <c r="IR268" s="256"/>
      <c r="IS268" s="256"/>
      <c r="IT268" s="256"/>
    </row>
    <row r="269" spans="3:254" ht="12.75">
      <c r="C269" s="271"/>
      <c r="D269" s="257"/>
      <c r="J269" s="256"/>
      <c r="K269" s="256"/>
      <c r="L269" s="256"/>
      <c r="M269" s="256"/>
      <c r="N269" s="256"/>
      <c r="O269" s="256"/>
      <c r="P269" s="256"/>
      <c r="Q269" s="256"/>
      <c r="R269" s="256"/>
      <c r="S269" s="256"/>
      <c r="T269" s="256"/>
      <c r="U269" s="256"/>
      <c r="V269" s="256"/>
      <c r="W269" s="256"/>
      <c r="X269" s="256"/>
      <c r="Y269" s="256"/>
      <c r="Z269" s="256"/>
      <c r="AA269" s="256"/>
      <c r="AB269" s="256"/>
      <c r="AC269" s="256"/>
      <c r="AD269" s="256"/>
      <c r="AE269" s="256"/>
      <c r="AF269" s="256"/>
      <c r="AG269" s="256"/>
      <c r="AH269" s="256"/>
      <c r="AI269" s="256"/>
      <c r="AJ269" s="256"/>
      <c r="AK269" s="256"/>
      <c r="AL269" s="256"/>
      <c r="AM269" s="256"/>
      <c r="AN269" s="256"/>
      <c r="AO269" s="256"/>
      <c r="AP269" s="256"/>
      <c r="AQ269" s="256"/>
      <c r="AR269" s="256"/>
      <c r="AS269" s="256"/>
      <c r="AT269" s="256"/>
      <c r="AU269" s="256"/>
      <c r="AV269" s="256"/>
      <c r="AW269" s="256"/>
      <c r="AX269" s="256"/>
      <c r="AY269" s="256"/>
      <c r="AZ269" s="256"/>
      <c r="BA269" s="256"/>
      <c r="BB269" s="256"/>
      <c r="BC269" s="256"/>
      <c r="BD269" s="256"/>
      <c r="BE269" s="256"/>
      <c r="BF269" s="256"/>
      <c r="BG269" s="256"/>
      <c r="BH269" s="256"/>
      <c r="BI269" s="256"/>
      <c r="BJ269" s="256"/>
      <c r="BK269" s="256"/>
      <c r="BL269" s="256"/>
      <c r="BM269" s="256"/>
      <c r="BN269" s="256"/>
      <c r="BO269" s="256"/>
      <c r="BP269" s="256"/>
      <c r="BQ269" s="256"/>
      <c r="BR269" s="256"/>
      <c r="BS269" s="256"/>
      <c r="BT269" s="256"/>
      <c r="BU269" s="256"/>
      <c r="BV269" s="256"/>
      <c r="BW269" s="256"/>
      <c r="BX269" s="256"/>
      <c r="BY269" s="256"/>
      <c r="BZ269" s="256"/>
      <c r="CA269" s="256"/>
      <c r="CB269" s="256"/>
      <c r="CC269" s="256"/>
      <c r="CD269" s="256"/>
      <c r="CE269" s="256"/>
      <c r="CF269" s="256"/>
      <c r="CG269" s="256"/>
      <c r="CH269" s="256"/>
      <c r="CI269" s="256"/>
      <c r="CJ269" s="256"/>
      <c r="CK269" s="256"/>
      <c r="CL269" s="256"/>
      <c r="CM269" s="256"/>
      <c r="CN269" s="256"/>
      <c r="CO269" s="256"/>
      <c r="CP269" s="256"/>
      <c r="CQ269" s="256"/>
      <c r="CR269" s="256"/>
      <c r="CS269" s="256"/>
      <c r="CT269" s="256"/>
      <c r="CU269" s="256"/>
      <c r="CV269" s="256"/>
      <c r="CW269" s="256"/>
      <c r="CX269" s="256"/>
      <c r="CY269" s="256"/>
      <c r="CZ269" s="256"/>
      <c r="DA269" s="256"/>
      <c r="DB269" s="256"/>
      <c r="DC269" s="256"/>
      <c r="DD269" s="256"/>
      <c r="DE269" s="256"/>
      <c r="DF269" s="256"/>
      <c r="DG269" s="256"/>
      <c r="DH269" s="256"/>
      <c r="DI269" s="256"/>
      <c r="DJ269" s="256"/>
      <c r="DK269" s="256"/>
      <c r="DL269" s="256"/>
      <c r="DM269" s="256"/>
      <c r="DN269" s="256"/>
      <c r="DO269" s="256"/>
      <c r="DP269" s="256"/>
      <c r="DQ269" s="256"/>
      <c r="DR269" s="256"/>
      <c r="DS269" s="256"/>
      <c r="DT269" s="256"/>
      <c r="DU269" s="256"/>
      <c r="DV269" s="256"/>
      <c r="DW269" s="256"/>
      <c r="DX269" s="256"/>
      <c r="DY269" s="256"/>
      <c r="DZ269" s="256"/>
      <c r="EA269" s="256"/>
      <c r="EB269" s="256"/>
      <c r="EC269" s="256"/>
      <c r="ED269" s="256"/>
      <c r="EE269" s="256"/>
      <c r="EF269" s="256"/>
      <c r="EG269" s="256"/>
      <c r="EH269" s="256"/>
      <c r="EI269" s="256"/>
      <c r="EJ269" s="256"/>
      <c r="EK269" s="256"/>
      <c r="EL269" s="256"/>
      <c r="EM269" s="256"/>
      <c r="EN269" s="256"/>
      <c r="EO269" s="256"/>
      <c r="EP269" s="256"/>
      <c r="EQ269" s="256"/>
      <c r="ER269" s="256"/>
      <c r="ES269" s="256"/>
      <c r="ET269" s="256"/>
      <c r="EU269" s="256"/>
      <c r="EV269" s="256"/>
      <c r="EW269" s="256"/>
      <c r="EX269" s="256"/>
      <c r="EY269" s="256"/>
      <c r="EZ269" s="256"/>
      <c r="FA269" s="256"/>
      <c r="FB269" s="256"/>
      <c r="FC269" s="256"/>
      <c r="FD269" s="256"/>
      <c r="FE269" s="256"/>
      <c r="FF269" s="256"/>
      <c r="FG269" s="256"/>
      <c r="FH269" s="256"/>
      <c r="FI269" s="256"/>
      <c r="FJ269" s="256"/>
      <c r="FK269" s="256"/>
      <c r="FL269" s="256"/>
      <c r="FM269" s="256"/>
      <c r="FN269" s="256"/>
      <c r="FO269" s="256"/>
      <c r="FP269" s="256"/>
      <c r="FQ269" s="256"/>
      <c r="FR269" s="256"/>
      <c r="FS269" s="256"/>
      <c r="FT269" s="256"/>
      <c r="FU269" s="256"/>
      <c r="FV269" s="256"/>
      <c r="FW269" s="256"/>
      <c r="FX269" s="256"/>
      <c r="FY269" s="256"/>
      <c r="FZ269" s="256"/>
      <c r="GA269" s="256"/>
      <c r="GB269" s="256"/>
      <c r="GC269" s="256"/>
      <c r="GD269" s="256"/>
      <c r="GE269" s="256"/>
      <c r="GF269" s="256"/>
      <c r="GG269" s="256"/>
      <c r="GH269" s="256"/>
      <c r="GI269" s="256"/>
      <c r="GJ269" s="256"/>
      <c r="GK269" s="256"/>
      <c r="GL269" s="256"/>
      <c r="GM269" s="256"/>
      <c r="GN269" s="256"/>
      <c r="GO269" s="256"/>
      <c r="GP269" s="256"/>
      <c r="GQ269" s="256"/>
      <c r="GR269" s="256"/>
      <c r="GS269" s="256"/>
      <c r="GT269" s="256"/>
      <c r="GU269" s="256"/>
      <c r="GV269" s="256"/>
      <c r="GW269" s="256"/>
      <c r="GX269" s="256"/>
      <c r="GY269" s="256"/>
      <c r="GZ269" s="256"/>
      <c r="HA269" s="256"/>
      <c r="HB269" s="256"/>
      <c r="HC269" s="256"/>
      <c r="HD269" s="256"/>
      <c r="HE269" s="256"/>
      <c r="HF269" s="256"/>
      <c r="HG269" s="256"/>
      <c r="HH269" s="256"/>
      <c r="HI269" s="256"/>
      <c r="HJ269" s="256"/>
      <c r="HK269" s="256"/>
      <c r="HL269" s="256"/>
      <c r="HM269" s="256"/>
      <c r="HN269" s="256"/>
      <c r="HO269" s="256"/>
      <c r="HP269" s="256"/>
      <c r="HQ269" s="256"/>
      <c r="HR269" s="256"/>
      <c r="HS269" s="256"/>
      <c r="HT269" s="256"/>
      <c r="HU269" s="256"/>
      <c r="HV269" s="256"/>
      <c r="HW269" s="256"/>
      <c r="HX269" s="256"/>
      <c r="HY269" s="256"/>
      <c r="HZ269" s="256"/>
      <c r="IA269" s="256"/>
      <c r="IB269" s="256"/>
      <c r="IC269" s="256"/>
      <c r="ID269" s="256"/>
      <c r="IE269" s="256"/>
      <c r="IF269" s="256"/>
      <c r="IG269" s="256"/>
      <c r="IH269" s="256"/>
      <c r="II269" s="256"/>
      <c r="IJ269" s="256"/>
      <c r="IK269" s="256"/>
      <c r="IL269" s="256"/>
      <c r="IM269" s="256"/>
      <c r="IN269" s="256"/>
      <c r="IO269" s="256"/>
      <c r="IP269" s="256"/>
      <c r="IQ269" s="256"/>
      <c r="IR269" s="256"/>
      <c r="IS269" s="256"/>
      <c r="IT269" s="256"/>
    </row>
    <row r="270" spans="3:254" ht="12.75">
      <c r="C270" s="271"/>
      <c r="D270" s="257"/>
      <c r="J270" s="256"/>
      <c r="K270" s="256"/>
      <c r="L270" s="256"/>
      <c r="M270" s="256"/>
      <c r="N270" s="256"/>
      <c r="O270" s="256"/>
      <c r="P270" s="256"/>
      <c r="Q270" s="256"/>
      <c r="R270" s="256"/>
      <c r="S270" s="256"/>
      <c r="T270" s="256"/>
      <c r="U270" s="256"/>
      <c r="V270" s="256"/>
      <c r="W270" s="256"/>
      <c r="X270" s="256"/>
      <c r="Y270" s="256"/>
      <c r="Z270" s="256"/>
      <c r="AA270" s="256"/>
      <c r="AB270" s="256"/>
      <c r="AC270" s="256"/>
      <c r="AD270" s="256"/>
      <c r="AE270" s="256"/>
      <c r="AF270" s="256"/>
      <c r="AG270" s="256"/>
      <c r="AH270" s="256"/>
      <c r="AI270" s="256"/>
      <c r="AJ270" s="256"/>
      <c r="AK270" s="256"/>
      <c r="AL270" s="256"/>
      <c r="AM270" s="256"/>
      <c r="AN270" s="256"/>
      <c r="AO270" s="256"/>
      <c r="AP270" s="256"/>
      <c r="AQ270" s="256"/>
      <c r="AR270" s="256"/>
      <c r="AS270" s="256"/>
      <c r="AT270" s="256"/>
      <c r="AU270" s="256"/>
      <c r="AV270" s="256"/>
      <c r="AW270" s="256"/>
      <c r="AX270" s="256"/>
      <c r="AY270" s="256"/>
      <c r="AZ270" s="256"/>
      <c r="BA270" s="256"/>
      <c r="BB270" s="256"/>
      <c r="BC270" s="256"/>
      <c r="BD270" s="256"/>
      <c r="BE270" s="256"/>
      <c r="BF270" s="256"/>
      <c r="BG270" s="256"/>
      <c r="BH270" s="256"/>
      <c r="BI270" s="256"/>
      <c r="BJ270" s="256"/>
      <c r="BK270" s="256"/>
      <c r="BL270" s="256"/>
      <c r="BM270" s="256"/>
      <c r="BN270" s="256"/>
      <c r="BO270" s="256"/>
      <c r="BP270" s="256"/>
      <c r="BQ270" s="256"/>
      <c r="BR270" s="256"/>
      <c r="BS270" s="256"/>
      <c r="BT270" s="256"/>
      <c r="BU270" s="256"/>
      <c r="BV270" s="256"/>
      <c r="BW270" s="256"/>
      <c r="BX270" s="256"/>
      <c r="BY270" s="256"/>
      <c r="BZ270" s="256"/>
      <c r="CA270" s="256"/>
      <c r="CB270" s="256"/>
      <c r="CC270" s="256"/>
      <c r="CD270" s="256"/>
      <c r="CE270" s="256"/>
      <c r="CF270" s="256"/>
      <c r="CG270" s="256"/>
      <c r="CH270" s="256"/>
      <c r="CI270" s="256"/>
      <c r="CJ270" s="256"/>
      <c r="CK270" s="256"/>
      <c r="CL270" s="256"/>
      <c r="CM270" s="256"/>
      <c r="CN270" s="256"/>
      <c r="CO270" s="256"/>
      <c r="CP270" s="256"/>
      <c r="CQ270" s="256"/>
      <c r="CR270" s="256"/>
      <c r="CS270" s="256"/>
      <c r="CT270" s="256"/>
      <c r="CU270" s="256"/>
      <c r="CV270" s="256"/>
      <c r="CW270" s="256"/>
      <c r="CX270" s="256"/>
      <c r="CY270" s="256"/>
      <c r="CZ270" s="256"/>
      <c r="DA270" s="256"/>
      <c r="DB270" s="256"/>
      <c r="DC270" s="256"/>
      <c r="DD270" s="256"/>
      <c r="DE270" s="256"/>
      <c r="DF270" s="256"/>
      <c r="DG270" s="256"/>
      <c r="DH270" s="256"/>
      <c r="DI270" s="256"/>
      <c r="DJ270" s="256"/>
      <c r="DK270" s="256"/>
      <c r="DL270" s="256"/>
      <c r="DM270" s="256"/>
      <c r="DN270" s="256"/>
      <c r="DO270" s="256"/>
      <c r="DP270" s="256"/>
      <c r="DQ270" s="256"/>
      <c r="DR270" s="256"/>
      <c r="DS270" s="256"/>
      <c r="DT270" s="256"/>
      <c r="DU270" s="256"/>
      <c r="DV270" s="256"/>
      <c r="DW270" s="256"/>
      <c r="DX270" s="256"/>
      <c r="DY270" s="256"/>
      <c r="DZ270" s="256"/>
      <c r="EA270" s="256"/>
      <c r="EB270" s="256"/>
      <c r="EC270" s="256"/>
      <c r="ED270" s="256"/>
      <c r="EE270" s="256"/>
      <c r="EF270" s="256"/>
      <c r="EG270" s="256"/>
      <c r="EH270" s="256"/>
      <c r="EI270" s="256"/>
      <c r="EJ270" s="256"/>
      <c r="EK270" s="256"/>
      <c r="EL270" s="256"/>
      <c r="EM270" s="256"/>
      <c r="EN270" s="256"/>
      <c r="EO270" s="256"/>
      <c r="EP270" s="256"/>
      <c r="EQ270" s="256"/>
      <c r="ER270" s="256"/>
      <c r="ES270" s="256"/>
      <c r="ET270" s="256"/>
      <c r="EU270" s="256"/>
      <c r="EV270" s="256"/>
      <c r="EW270" s="256"/>
      <c r="EX270" s="256"/>
      <c r="EY270" s="256"/>
      <c r="EZ270" s="256"/>
      <c r="FA270" s="256"/>
      <c r="FB270" s="256"/>
      <c r="FC270" s="256"/>
      <c r="FD270" s="256"/>
      <c r="FE270" s="256"/>
      <c r="FF270" s="256"/>
      <c r="FG270" s="256"/>
      <c r="FH270" s="256"/>
      <c r="FI270" s="256"/>
      <c r="FJ270" s="256"/>
      <c r="FK270" s="256"/>
      <c r="FL270" s="256"/>
      <c r="FM270" s="256"/>
      <c r="FN270" s="256"/>
      <c r="FO270" s="256"/>
      <c r="FP270" s="256"/>
      <c r="FQ270" s="256"/>
      <c r="FR270" s="256"/>
      <c r="FS270" s="256"/>
      <c r="FT270" s="256"/>
      <c r="FU270" s="256"/>
      <c r="FV270" s="256"/>
      <c r="FW270" s="256"/>
      <c r="FX270" s="256"/>
      <c r="FY270" s="256"/>
      <c r="FZ270" s="256"/>
      <c r="GA270" s="256"/>
      <c r="GB270" s="256"/>
      <c r="GC270" s="256"/>
      <c r="GD270" s="256"/>
      <c r="GE270" s="256"/>
      <c r="GF270" s="256"/>
      <c r="GG270" s="256"/>
      <c r="GH270" s="256"/>
      <c r="GI270" s="256"/>
      <c r="GJ270" s="256"/>
      <c r="GK270" s="256"/>
      <c r="GL270" s="256"/>
      <c r="GM270" s="256"/>
      <c r="GN270" s="256"/>
      <c r="GO270" s="256"/>
      <c r="GP270" s="256"/>
      <c r="GQ270" s="256"/>
      <c r="GR270" s="256"/>
      <c r="GS270" s="256"/>
      <c r="GT270" s="256"/>
      <c r="GU270" s="256"/>
      <c r="GV270" s="256"/>
      <c r="GW270" s="256"/>
      <c r="GX270" s="256"/>
      <c r="GY270" s="256"/>
      <c r="GZ270" s="256"/>
      <c r="HA270" s="256"/>
      <c r="HB270" s="256"/>
      <c r="HC270" s="256"/>
      <c r="HD270" s="256"/>
      <c r="HE270" s="256"/>
      <c r="HF270" s="256"/>
      <c r="HG270" s="256"/>
      <c r="HH270" s="256"/>
      <c r="HI270" s="256"/>
      <c r="HJ270" s="256"/>
      <c r="HK270" s="256"/>
      <c r="HL270" s="256"/>
      <c r="HM270" s="256"/>
      <c r="HN270" s="256"/>
      <c r="HO270" s="256"/>
      <c r="HP270" s="256"/>
      <c r="HQ270" s="256"/>
      <c r="HR270" s="256"/>
      <c r="HS270" s="256"/>
      <c r="HT270" s="256"/>
      <c r="HU270" s="256"/>
      <c r="HV270" s="256"/>
      <c r="HW270" s="256"/>
      <c r="HX270" s="256"/>
      <c r="HY270" s="256"/>
      <c r="HZ270" s="256"/>
      <c r="IA270" s="256"/>
      <c r="IB270" s="256"/>
      <c r="IC270" s="256"/>
      <c r="ID270" s="256"/>
      <c r="IE270" s="256"/>
      <c r="IF270" s="256"/>
      <c r="IG270" s="256"/>
      <c r="IH270" s="256"/>
      <c r="II270" s="256"/>
      <c r="IJ270" s="256"/>
      <c r="IK270" s="256"/>
      <c r="IL270" s="256"/>
      <c r="IM270" s="256"/>
      <c r="IN270" s="256"/>
      <c r="IO270" s="256"/>
      <c r="IP270" s="256"/>
      <c r="IQ270" s="256"/>
      <c r="IR270" s="256"/>
      <c r="IS270" s="256"/>
      <c r="IT270" s="256"/>
    </row>
    <row r="271" spans="3:254" ht="12.75">
      <c r="C271" s="271"/>
      <c r="D271" s="257"/>
      <c r="J271" s="256"/>
      <c r="K271" s="256"/>
      <c r="L271" s="256"/>
      <c r="M271" s="256"/>
      <c r="N271" s="256"/>
      <c r="O271" s="256"/>
      <c r="P271" s="256"/>
      <c r="Q271" s="256"/>
      <c r="R271" s="256"/>
      <c r="S271" s="256"/>
      <c r="T271" s="256"/>
      <c r="U271" s="256"/>
      <c r="V271" s="256"/>
      <c r="W271" s="256"/>
      <c r="X271" s="256"/>
      <c r="Y271" s="256"/>
      <c r="Z271" s="256"/>
      <c r="AA271" s="256"/>
      <c r="AB271" s="256"/>
      <c r="AC271" s="256"/>
      <c r="AD271" s="256"/>
      <c r="AE271" s="256"/>
      <c r="AF271" s="256"/>
      <c r="AG271" s="256"/>
      <c r="AH271" s="256"/>
      <c r="AI271" s="256"/>
      <c r="AJ271" s="256"/>
      <c r="AK271" s="256"/>
      <c r="AL271" s="256"/>
      <c r="AM271" s="256"/>
      <c r="AN271" s="256"/>
      <c r="AO271" s="256"/>
      <c r="AP271" s="256"/>
      <c r="AQ271" s="256"/>
      <c r="AR271" s="256"/>
      <c r="AS271" s="256"/>
      <c r="AT271" s="256"/>
      <c r="AU271" s="256"/>
      <c r="AV271" s="256"/>
      <c r="AW271" s="256"/>
      <c r="AX271" s="256"/>
      <c r="AY271" s="256"/>
      <c r="AZ271" s="256"/>
      <c r="BA271" s="256"/>
      <c r="BB271" s="256"/>
      <c r="BC271" s="256"/>
      <c r="BD271" s="256"/>
      <c r="BE271" s="256"/>
      <c r="BF271" s="256"/>
      <c r="BG271" s="256"/>
      <c r="BH271" s="256"/>
      <c r="BI271" s="256"/>
      <c r="BJ271" s="256"/>
      <c r="BK271" s="256"/>
      <c r="BL271" s="256"/>
      <c r="BM271" s="256"/>
      <c r="BN271" s="256"/>
      <c r="BO271" s="256"/>
      <c r="BP271" s="256"/>
      <c r="BQ271" s="256"/>
      <c r="BR271" s="256"/>
      <c r="BS271" s="256"/>
      <c r="BT271" s="256"/>
      <c r="BU271" s="256"/>
      <c r="BV271" s="256"/>
      <c r="BW271" s="256"/>
      <c r="BX271" s="256"/>
      <c r="BY271" s="256"/>
      <c r="BZ271" s="256"/>
      <c r="CA271" s="256"/>
      <c r="CB271" s="256"/>
      <c r="CC271" s="256"/>
      <c r="CD271" s="256"/>
      <c r="CE271" s="256"/>
      <c r="CF271" s="256"/>
      <c r="CG271" s="256"/>
      <c r="CH271" s="256"/>
      <c r="CI271" s="256"/>
      <c r="CJ271" s="256"/>
      <c r="CK271" s="256"/>
      <c r="CL271" s="256"/>
      <c r="CM271" s="256"/>
      <c r="CN271" s="256"/>
      <c r="CO271" s="256"/>
      <c r="CP271" s="256"/>
      <c r="CQ271" s="256"/>
      <c r="CR271" s="256"/>
      <c r="CS271" s="256"/>
      <c r="CT271" s="256"/>
      <c r="CU271" s="256"/>
      <c r="CV271" s="256"/>
      <c r="CW271" s="256"/>
      <c r="CX271" s="256"/>
      <c r="CY271" s="256"/>
      <c r="CZ271" s="256"/>
      <c r="DA271" s="256"/>
      <c r="DB271" s="256"/>
      <c r="DC271" s="256"/>
      <c r="DD271" s="256"/>
      <c r="DE271" s="256"/>
      <c r="DF271" s="256"/>
      <c r="DG271" s="256"/>
      <c r="DH271" s="256"/>
      <c r="DI271" s="256"/>
      <c r="DJ271" s="256"/>
      <c r="DK271" s="256"/>
      <c r="DL271" s="256"/>
      <c r="DM271" s="256"/>
      <c r="DN271" s="256"/>
      <c r="DO271" s="256"/>
      <c r="DP271" s="256"/>
      <c r="DQ271" s="256"/>
      <c r="DR271" s="256"/>
      <c r="DS271" s="256"/>
      <c r="DT271" s="256"/>
      <c r="DU271" s="256"/>
      <c r="DV271" s="256"/>
      <c r="DW271" s="256"/>
      <c r="DX271" s="256"/>
      <c r="DY271" s="256"/>
      <c r="DZ271" s="256"/>
      <c r="EA271" s="256"/>
      <c r="EB271" s="256"/>
      <c r="EC271" s="256"/>
      <c r="ED271" s="256"/>
      <c r="EE271" s="256"/>
      <c r="EF271" s="256"/>
      <c r="EG271" s="256"/>
      <c r="EH271" s="256"/>
      <c r="EI271" s="256"/>
      <c r="EJ271" s="256"/>
      <c r="EK271" s="256"/>
      <c r="EL271" s="256"/>
      <c r="EM271" s="256"/>
      <c r="EN271" s="256"/>
      <c r="EO271" s="256"/>
      <c r="EP271" s="256"/>
      <c r="EQ271" s="256"/>
      <c r="ER271" s="256"/>
      <c r="ES271" s="256"/>
      <c r="ET271" s="256"/>
      <c r="EU271" s="256"/>
      <c r="EV271" s="256"/>
      <c r="EW271" s="256"/>
      <c r="EX271" s="256"/>
      <c r="EY271" s="256"/>
      <c r="EZ271" s="256"/>
      <c r="FA271" s="256"/>
      <c r="FB271" s="256"/>
      <c r="FC271" s="256"/>
      <c r="FD271" s="256"/>
      <c r="FE271" s="256"/>
      <c r="FF271" s="256"/>
      <c r="FG271" s="256"/>
      <c r="FH271" s="256"/>
      <c r="FI271" s="256"/>
      <c r="FJ271" s="256"/>
      <c r="FK271" s="256"/>
      <c r="FL271" s="256"/>
      <c r="FM271" s="256"/>
      <c r="FN271" s="256"/>
      <c r="FO271" s="256"/>
      <c r="FP271" s="256"/>
      <c r="FQ271" s="256"/>
      <c r="FR271" s="256"/>
      <c r="FS271" s="256"/>
      <c r="FT271" s="256"/>
      <c r="FU271" s="256"/>
      <c r="FV271" s="256"/>
      <c r="FW271" s="256"/>
      <c r="FX271" s="256"/>
      <c r="FY271" s="256"/>
      <c r="FZ271" s="256"/>
      <c r="GA271" s="256"/>
      <c r="GB271" s="256"/>
      <c r="GC271" s="256"/>
      <c r="GD271" s="256"/>
      <c r="GE271" s="256"/>
      <c r="GF271" s="256"/>
      <c r="GG271" s="256"/>
      <c r="GH271" s="256"/>
      <c r="GI271" s="256"/>
      <c r="GJ271" s="256"/>
      <c r="GK271" s="256"/>
      <c r="GL271" s="256"/>
      <c r="GM271" s="256"/>
      <c r="GN271" s="256"/>
      <c r="GO271" s="256"/>
      <c r="GP271" s="256"/>
      <c r="GQ271" s="256"/>
      <c r="GR271" s="256"/>
      <c r="GS271" s="256"/>
      <c r="GT271" s="256"/>
      <c r="GU271" s="256"/>
      <c r="GV271" s="256"/>
      <c r="GW271" s="256"/>
      <c r="GX271" s="256"/>
      <c r="GY271" s="256"/>
      <c r="GZ271" s="256"/>
      <c r="HA271" s="256"/>
      <c r="HB271" s="256"/>
      <c r="HC271" s="256"/>
      <c r="HD271" s="256"/>
      <c r="HE271" s="256"/>
      <c r="HF271" s="256"/>
      <c r="HG271" s="256"/>
      <c r="HH271" s="256"/>
      <c r="HI271" s="256"/>
      <c r="HJ271" s="256"/>
      <c r="HK271" s="256"/>
      <c r="HL271" s="256"/>
      <c r="HM271" s="256"/>
      <c r="HN271" s="256"/>
      <c r="HO271" s="256"/>
      <c r="HP271" s="256"/>
      <c r="HQ271" s="256"/>
      <c r="HR271" s="256"/>
      <c r="HS271" s="256"/>
      <c r="HT271" s="256"/>
      <c r="HU271" s="256"/>
      <c r="HV271" s="256"/>
      <c r="HW271" s="256"/>
      <c r="HX271" s="256"/>
      <c r="HY271" s="256"/>
      <c r="HZ271" s="256"/>
      <c r="IA271" s="256"/>
      <c r="IB271" s="256"/>
      <c r="IC271" s="256"/>
      <c r="ID271" s="256"/>
      <c r="IE271" s="256"/>
      <c r="IF271" s="256"/>
      <c r="IG271" s="256"/>
      <c r="IH271" s="256"/>
      <c r="II271" s="256"/>
      <c r="IJ271" s="256"/>
      <c r="IK271" s="256"/>
      <c r="IL271" s="256"/>
      <c r="IM271" s="256"/>
      <c r="IN271" s="256"/>
      <c r="IO271" s="256"/>
      <c r="IP271" s="256"/>
      <c r="IQ271" s="256"/>
      <c r="IR271" s="256"/>
      <c r="IS271" s="256"/>
      <c r="IT271" s="256"/>
    </row>
    <row r="272" spans="3:254" ht="12.75">
      <c r="C272" s="271"/>
      <c r="D272" s="257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6"/>
      <c r="AE272" s="256"/>
      <c r="AF272" s="256"/>
      <c r="AG272" s="256"/>
      <c r="AH272" s="256"/>
      <c r="AI272" s="256"/>
      <c r="AJ272" s="256"/>
      <c r="AK272" s="256"/>
      <c r="AL272" s="256"/>
      <c r="AM272" s="256"/>
      <c r="AN272" s="256"/>
      <c r="AO272" s="256"/>
      <c r="AP272" s="256"/>
      <c r="AQ272" s="256"/>
      <c r="AR272" s="256"/>
      <c r="AS272" s="256"/>
      <c r="AT272" s="256"/>
      <c r="AU272" s="256"/>
      <c r="AV272" s="256"/>
      <c r="AW272" s="256"/>
      <c r="AX272" s="256"/>
      <c r="AY272" s="256"/>
      <c r="AZ272" s="256"/>
      <c r="BA272" s="256"/>
      <c r="BB272" s="256"/>
      <c r="BC272" s="256"/>
      <c r="BD272" s="256"/>
      <c r="BE272" s="256"/>
      <c r="BF272" s="256"/>
      <c r="BG272" s="256"/>
      <c r="BH272" s="256"/>
      <c r="BI272" s="256"/>
      <c r="BJ272" s="256"/>
      <c r="BK272" s="256"/>
      <c r="BL272" s="256"/>
      <c r="BM272" s="256"/>
      <c r="BN272" s="256"/>
      <c r="BO272" s="256"/>
      <c r="BP272" s="256"/>
      <c r="BQ272" s="256"/>
      <c r="BR272" s="256"/>
      <c r="BS272" s="256"/>
      <c r="BT272" s="256"/>
      <c r="BU272" s="256"/>
      <c r="BV272" s="256"/>
      <c r="BW272" s="256"/>
      <c r="BX272" s="256"/>
      <c r="BY272" s="256"/>
      <c r="BZ272" s="256"/>
      <c r="CA272" s="256"/>
      <c r="CB272" s="256"/>
      <c r="CC272" s="256"/>
      <c r="CD272" s="256"/>
      <c r="CE272" s="256"/>
      <c r="CF272" s="256"/>
      <c r="CG272" s="256"/>
      <c r="CH272" s="256"/>
      <c r="CI272" s="256"/>
      <c r="CJ272" s="256"/>
      <c r="CK272" s="256"/>
      <c r="CL272" s="256"/>
      <c r="CM272" s="256"/>
      <c r="CN272" s="256"/>
      <c r="CO272" s="256"/>
      <c r="CP272" s="256"/>
      <c r="CQ272" s="256"/>
      <c r="CR272" s="256"/>
      <c r="CS272" s="256"/>
      <c r="CT272" s="256"/>
      <c r="CU272" s="256"/>
      <c r="CV272" s="256"/>
      <c r="CW272" s="256"/>
      <c r="CX272" s="256"/>
      <c r="CY272" s="256"/>
      <c r="CZ272" s="256"/>
      <c r="DA272" s="256"/>
      <c r="DB272" s="256"/>
      <c r="DC272" s="256"/>
      <c r="DD272" s="256"/>
      <c r="DE272" s="256"/>
      <c r="DF272" s="256"/>
      <c r="DG272" s="256"/>
      <c r="DH272" s="256"/>
      <c r="DI272" s="256"/>
      <c r="DJ272" s="256"/>
      <c r="DK272" s="256"/>
      <c r="DL272" s="256"/>
      <c r="DM272" s="256"/>
      <c r="DN272" s="256"/>
      <c r="DO272" s="256"/>
      <c r="DP272" s="256"/>
      <c r="DQ272" s="256"/>
      <c r="DR272" s="256"/>
      <c r="DS272" s="256"/>
      <c r="DT272" s="256"/>
      <c r="DU272" s="256"/>
      <c r="DV272" s="256"/>
      <c r="DW272" s="256"/>
      <c r="DX272" s="256"/>
      <c r="DY272" s="256"/>
      <c r="DZ272" s="256"/>
      <c r="EA272" s="256"/>
      <c r="EB272" s="256"/>
      <c r="EC272" s="256"/>
      <c r="ED272" s="256"/>
      <c r="EE272" s="256"/>
      <c r="EF272" s="256"/>
      <c r="EG272" s="256"/>
      <c r="EH272" s="256"/>
      <c r="EI272" s="256"/>
      <c r="EJ272" s="256"/>
      <c r="EK272" s="256"/>
      <c r="EL272" s="256"/>
      <c r="EM272" s="256"/>
      <c r="EN272" s="256"/>
      <c r="EO272" s="256"/>
      <c r="EP272" s="256"/>
      <c r="EQ272" s="256"/>
      <c r="ER272" s="256"/>
      <c r="ES272" s="256"/>
      <c r="ET272" s="256"/>
      <c r="EU272" s="256"/>
      <c r="EV272" s="256"/>
      <c r="EW272" s="256"/>
      <c r="EX272" s="256"/>
      <c r="EY272" s="256"/>
      <c r="EZ272" s="256"/>
      <c r="FA272" s="256"/>
      <c r="FB272" s="256"/>
      <c r="FC272" s="256"/>
      <c r="FD272" s="256"/>
      <c r="FE272" s="256"/>
      <c r="FF272" s="256"/>
      <c r="FG272" s="256"/>
      <c r="FH272" s="256"/>
      <c r="FI272" s="256"/>
      <c r="FJ272" s="256"/>
      <c r="FK272" s="256"/>
      <c r="FL272" s="256"/>
      <c r="FM272" s="256"/>
      <c r="FN272" s="256"/>
      <c r="FO272" s="256"/>
      <c r="FP272" s="256"/>
      <c r="FQ272" s="256"/>
      <c r="FR272" s="256"/>
      <c r="FS272" s="256"/>
      <c r="FT272" s="256"/>
      <c r="FU272" s="256"/>
      <c r="FV272" s="256"/>
      <c r="FW272" s="256"/>
      <c r="FX272" s="256"/>
      <c r="FY272" s="256"/>
      <c r="FZ272" s="256"/>
      <c r="GA272" s="256"/>
      <c r="GB272" s="256"/>
      <c r="GC272" s="256"/>
      <c r="GD272" s="256"/>
      <c r="GE272" s="256"/>
      <c r="GF272" s="256"/>
      <c r="GG272" s="256"/>
      <c r="GH272" s="256"/>
      <c r="GI272" s="256"/>
      <c r="GJ272" s="256"/>
      <c r="GK272" s="256"/>
      <c r="GL272" s="256"/>
      <c r="GM272" s="256"/>
      <c r="GN272" s="256"/>
      <c r="GO272" s="256"/>
      <c r="GP272" s="256"/>
      <c r="GQ272" s="256"/>
      <c r="GR272" s="256"/>
      <c r="GS272" s="256"/>
      <c r="GT272" s="256"/>
      <c r="GU272" s="256"/>
      <c r="GV272" s="256"/>
      <c r="GW272" s="256"/>
      <c r="GX272" s="256"/>
      <c r="GY272" s="256"/>
      <c r="GZ272" s="256"/>
      <c r="HA272" s="256"/>
      <c r="HB272" s="256"/>
      <c r="HC272" s="256"/>
      <c r="HD272" s="256"/>
      <c r="HE272" s="256"/>
      <c r="HF272" s="256"/>
      <c r="HG272" s="256"/>
      <c r="HH272" s="256"/>
      <c r="HI272" s="256"/>
      <c r="HJ272" s="256"/>
      <c r="HK272" s="256"/>
      <c r="HL272" s="256"/>
      <c r="HM272" s="256"/>
      <c r="HN272" s="256"/>
      <c r="HO272" s="256"/>
      <c r="HP272" s="256"/>
      <c r="HQ272" s="256"/>
      <c r="HR272" s="256"/>
      <c r="HS272" s="256"/>
      <c r="HT272" s="256"/>
      <c r="HU272" s="256"/>
      <c r="HV272" s="256"/>
      <c r="HW272" s="256"/>
      <c r="HX272" s="256"/>
      <c r="HY272" s="256"/>
      <c r="HZ272" s="256"/>
      <c r="IA272" s="256"/>
      <c r="IB272" s="256"/>
      <c r="IC272" s="256"/>
      <c r="ID272" s="256"/>
      <c r="IE272" s="256"/>
      <c r="IF272" s="256"/>
      <c r="IG272" s="256"/>
      <c r="IH272" s="256"/>
      <c r="II272" s="256"/>
      <c r="IJ272" s="256"/>
      <c r="IK272" s="256"/>
      <c r="IL272" s="256"/>
      <c r="IM272" s="256"/>
      <c r="IN272" s="256"/>
      <c r="IO272" s="256"/>
      <c r="IP272" s="256"/>
      <c r="IQ272" s="256"/>
      <c r="IR272" s="256"/>
      <c r="IS272" s="256"/>
      <c r="IT272" s="256"/>
    </row>
    <row r="273" spans="3:254" ht="12.75">
      <c r="C273" s="271"/>
      <c r="D273" s="257"/>
      <c r="J273" s="256"/>
      <c r="K273" s="256"/>
      <c r="L273" s="256"/>
      <c r="M273" s="256"/>
      <c r="N273" s="256"/>
      <c r="O273" s="256"/>
      <c r="P273" s="256"/>
      <c r="Q273" s="256"/>
      <c r="R273" s="256"/>
      <c r="S273" s="256"/>
      <c r="T273" s="256"/>
      <c r="U273" s="256"/>
      <c r="V273" s="256"/>
      <c r="W273" s="256"/>
      <c r="X273" s="256"/>
      <c r="Y273" s="256"/>
      <c r="Z273" s="256"/>
      <c r="AA273" s="256"/>
      <c r="AB273" s="256"/>
      <c r="AC273" s="256"/>
      <c r="AD273" s="256"/>
      <c r="AE273" s="256"/>
      <c r="AF273" s="256"/>
      <c r="AG273" s="256"/>
      <c r="AH273" s="256"/>
      <c r="AI273" s="256"/>
      <c r="AJ273" s="256"/>
      <c r="AK273" s="256"/>
      <c r="AL273" s="256"/>
      <c r="AM273" s="256"/>
      <c r="AN273" s="256"/>
      <c r="AO273" s="256"/>
      <c r="AP273" s="256"/>
      <c r="AQ273" s="256"/>
      <c r="AR273" s="256"/>
      <c r="AS273" s="256"/>
      <c r="AT273" s="256"/>
      <c r="AU273" s="256"/>
      <c r="AV273" s="256"/>
      <c r="AW273" s="256"/>
      <c r="AX273" s="256"/>
      <c r="AY273" s="256"/>
      <c r="AZ273" s="256"/>
      <c r="BA273" s="256"/>
      <c r="BB273" s="256"/>
      <c r="BC273" s="256"/>
      <c r="BD273" s="256"/>
      <c r="BE273" s="256"/>
      <c r="BF273" s="256"/>
      <c r="BG273" s="256"/>
      <c r="BH273" s="256"/>
      <c r="BI273" s="256"/>
      <c r="BJ273" s="256"/>
      <c r="BK273" s="256"/>
      <c r="BL273" s="256"/>
      <c r="BM273" s="256"/>
      <c r="BN273" s="256"/>
      <c r="BO273" s="256"/>
      <c r="BP273" s="256"/>
      <c r="BQ273" s="256"/>
      <c r="BR273" s="256"/>
      <c r="BS273" s="256"/>
      <c r="BT273" s="256"/>
      <c r="BU273" s="256"/>
      <c r="BV273" s="256"/>
      <c r="BW273" s="256"/>
      <c r="BX273" s="256"/>
      <c r="BY273" s="256"/>
      <c r="BZ273" s="256"/>
      <c r="CA273" s="256"/>
      <c r="CB273" s="256"/>
      <c r="CC273" s="256"/>
      <c r="CD273" s="256"/>
      <c r="CE273" s="256"/>
      <c r="CF273" s="256"/>
      <c r="CG273" s="256"/>
      <c r="CH273" s="256"/>
      <c r="CI273" s="256"/>
      <c r="CJ273" s="256"/>
      <c r="CK273" s="256"/>
      <c r="CL273" s="256"/>
      <c r="CM273" s="256"/>
      <c r="CN273" s="256"/>
      <c r="CO273" s="256"/>
      <c r="CP273" s="256"/>
      <c r="CQ273" s="256"/>
      <c r="CR273" s="256"/>
      <c r="CS273" s="256"/>
      <c r="CT273" s="256"/>
      <c r="CU273" s="256"/>
      <c r="CV273" s="256"/>
      <c r="CW273" s="256"/>
      <c r="CX273" s="256"/>
      <c r="CY273" s="256"/>
      <c r="CZ273" s="256"/>
      <c r="DA273" s="256"/>
      <c r="DB273" s="256"/>
      <c r="DC273" s="256"/>
      <c r="DD273" s="256"/>
      <c r="DE273" s="256"/>
      <c r="DF273" s="256"/>
      <c r="DG273" s="256"/>
      <c r="DH273" s="256"/>
      <c r="DI273" s="256"/>
      <c r="DJ273" s="256"/>
      <c r="DK273" s="256"/>
      <c r="DL273" s="256"/>
      <c r="DM273" s="256"/>
      <c r="DN273" s="256"/>
      <c r="DO273" s="256"/>
      <c r="DP273" s="256"/>
      <c r="DQ273" s="256"/>
      <c r="DR273" s="256"/>
      <c r="DS273" s="256"/>
      <c r="DT273" s="256"/>
      <c r="DU273" s="256"/>
      <c r="DV273" s="256"/>
      <c r="DW273" s="256"/>
      <c r="DX273" s="256"/>
      <c r="DY273" s="256"/>
      <c r="DZ273" s="256"/>
      <c r="EA273" s="256"/>
      <c r="EB273" s="256"/>
      <c r="EC273" s="256"/>
      <c r="ED273" s="256"/>
      <c r="EE273" s="256"/>
      <c r="EF273" s="256"/>
      <c r="EG273" s="256"/>
      <c r="EH273" s="256"/>
      <c r="EI273" s="256"/>
      <c r="EJ273" s="256"/>
      <c r="EK273" s="256"/>
      <c r="EL273" s="256"/>
      <c r="EM273" s="256"/>
      <c r="EN273" s="256"/>
      <c r="EO273" s="256"/>
      <c r="EP273" s="256"/>
      <c r="EQ273" s="256"/>
      <c r="ER273" s="256"/>
      <c r="ES273" s="256"/>
      <c r="ET273" s="256"/>
      <c r="EU273" s="256"/>
      <c r="EV273" s="256"/>
      <c r="EW273" s="256"/>
      <c r="EX273" s="256"/>
      <c r="EY273" s="256"/>
      <c r="EZ273" s="256"/>
      <c r="FA273" s="256"/>
      <c r="FB273" s="256"/>
      <c r="FC273" s="256"/>
      <c r="FD273" s="256"/>
      <c r="FE273" s="256"/>
      <c r="FF273" s="256"/>
      <c r="FG273" s="256"/>
      <c r="FH273" s="256"/>
      <c r="FI273" s="256"/>
      <c r="FJ273" s="256"/>
      <c r="FK273" s="256"/>
      <c r="FL273" s="256"/>
      <c r="FM273" s="256"/>
      <c r="FN273" s="256"/>
      <c r="FO273" s="256"/>
      <c r="FP273" s="256"/>
      <c r="FQ273" s="256"/>
      <c r="FR273" s="256"/>
      <c r="FS273" s="256"/>
      <c r="FT273" s="256"/>
      <c r="FU273" s="256"/>
      <c r="FV273" s="256"/>
      <c r="FW273" s="256"/>
      <c r="FX273" s="256"/>
      <c r="FY273" s="256"/>
      <c r="FZ273" s="256"/>
      <c r="GA273" s="256"/>
      <c r="GB273" s="256"/>
      <c r="GC273" s="256"/>
      <c r="GD273" s="256"/>
      <c r="GE273" s="256"/>
      <c r="GF273" s="256"/>
      <c r="GG273" s="256"/>
      <c r="GH273" s="256"/>
      <c r="GI273" s="256"/>
      <c r="GJ273" s="256"/>
      <c r="GK273" s="256"/>
      <c r="GL273" s="256"/>
      <c r="GM273" s="256"/>
      <c r="GN273" s="256"/>
      <c r="GO273" s="256"/>
      <c r="GP273" s="256"/>
      <c r="GQ273" s="256"/>
      <c r="GR273" s="256"/>
      <c r="GS273" s="256"/>
      <c r="GT273" s="256"/>
      <c r="GU273" s="256"/>
      <c r="GV273" s="256"/>
      <c r="GW273" s="256"/>
      <c r="GX273" s="256"/>
      <c r="GY273" s="256"/>
      <c r="GZ273" s="256"/>
      <c r="HA273" s="256"/>
      <c r="HB273" s="256"/>
      <c r="HC273" s="256"/>
      <c r="HD273" s="256"/>
      <c r="HE273" s="256"/>
      <c r="HF273" s="256"/>
      <c r="HG273" s="256"/>
      <c r="HH273" s="256"/>
      <c r="HI273" s="256"/>
      <c r="HJ273" s="256"/>
      <c r="HK273" s="256"/>
      <c r="HL273" s="256"/>
      <c r="HM273" s="256"/>
      <c r="HN273" s="256"/>
      <c r="HO273" s="256"/>
      <c r="HP273" s="256"/>
      <c r="HQ273" s="256"/>
      <c r="HR273" s="256"/>
      <c r="HS273" s="256"/>
      <c r="HT273" s="256"/>
      <c r="HU273" s="256"/>
      <c r="HV273" s="256"/>
      <c r="HW273" s="256"/>
      <c r="HX273" s="256"/>
      <c r="HY273" s="256"/>
      <c r="HZ273" s="256"/>
      <c r="IA273" s="256"/>
      <c r="IB273" s="256"/>
      <c r="IC273" s="256"/>
      <c r="ID273" s="256"/>
      <c r="IE273" s="256"/>
      <c r="IF273" s="256"/>
      <c r="IG273" s="256"/>
      <c r="IH273" s="256"/>
      <c r="II273" s="256"/>
      <c r="IJ273" s="256"/>
      <c r="IK273" s="256"/>
      <c r="IL273" s="256"/>
      <c r="IM273" s="256"/>
      <c r="IN273" s="256"/>
      <c r="IO273" s="256"/>
      <c r="IP273" s="256"/>
      <c r="IQ273" s="256"/>
      <c r="IR273" s="256"/>
      <c r="IS273" s="256"/>
      <c r="IT273" s="256"/>
    </row>
    <row r="274" spans="3:4" ht="12.75">
      <c r="C274" s="271"/>
      <c r="D274" s="257"/>
    </row>
    <row r="275" spans="10:254" ht="12.75">
      <c r="J275" s="256"/>
      <c r="K275" s="256"/>
      <c r="L275" s="256"/>
      <c r="M275" s="256"/>
      <c r="N275" s="256"/>
      <c r="O275" s="256"/>
      <c r="P275" s="256"/>
      <c r="Q275" s="256"/>
      <c r="R275" s="256"/>
      <c r="S275" s="256"/>
      <c r="T275" s="256"/>
      <c r="U275" s="256"/>
      <c r="V275" s="256"/>
      <c r="W275" s="256"/>
      <c r="X275" s="256"/>
      <c r="Y275" s="256"/>
      <c r="Z275" s="256"/>
      <c r="AA275" s="256"/>
      <c r="AB275" s="256"/>
      <c r="AC275" s="256"/>
      <c r="AD275" s="256"/>
      <c r="AE275" s="256"/>
      <c r="AF275" s="256"/>
      <c r="AG275" s="256"/>
      <c r="AH275" s="256"/>
      <c r="AI275" s="256"/>
      <c r="AJ275" s="256"/>
      <c r="AK275" s="256"/>
      <c r="AL275" s="256"/>
      <c r="AM275" s="256"/>
      <c r="AN275" s="256"/>
      <c r="AO275" s="256"/>
      <c r="AP275" s="256"/>
      <c r="AQ275" s="256"/>
      <c r="AR275" s="256"/>
      <c r="AS275" s="256"/>
      <c r="AT275" s="256"/>
      <c r="AU275" s="256"/>
      <c r="AV275" s="256"/>
      <c r="AW275" s="256"/>
      <c r="AX275" s="256"/>
      <c r="AY275" s="256"/>
      <c r="AZ275" s="256"/>
      <c r="BA275" s="256"/>
      <c r="BB275" s="256"/>
      <c r="BC275" s="256"/>
      <c r="BD275" s="256"/>
      <c r="BE275" s="256"/>
      <c r="BF275" s="256"/>
      <c r="BG275" s="256"/>
      <c r="BH275" s="256"/>
      <c r="BI275" s="256"/>
      <c r="BJ275" s="256"/>
      <c r="BK275" s="256"/>
      <c r="BL275" s="256"/>
      <c r="BM275" s="256"/>
      <c r="BN275" s="256"/>
      <c r="BO275" s="256"/>
      <c r="BP275" s="256"/>
      <c r="BQ275" s="256"/>
      <c r="BR275" s="256"/>
      <c r="BS275" s="256"/>
      <c r="BT275" s="256"/>
      <c r="BU275" s="256"/>
      <c r="BV275" s="256"/>
      <c r="BW275" s="256"/>
      <c r="BX275" s="256"/>
      <c r="BY275" s="256"/>
      <c r="BZ275" s="256"/>
      <c r="CA275" s="256"/>
      <c r="CB275" s="256"/>
      <c r="CC275" s="256"/>
      <c r="CD275" s="256"/>
      <c r="CE275" s="256"/>
      <c r="CF275" s="256"/>
      <c r="CG275" s="256"/>
      <c r="CH275" s="256"/>
      <c r="CI275" s="256"/>
      <c r="CJ275" s="256"/>
      <c r="CK275" s="256"/>
      <c r="CL275" s="256"/>
      <c r="CM275" s="256"/>
      <c r="CN275" s="256"/>
      <c r="CO275" s="256"/>
      <c r="CP275" s="256"/>
      <c r="CQ275" s="256"/>
      <c r="CR275" s="256"/>
      <c r="CS275" s="256"/>
      <c r="CT275" s="256"/>
      <c r="CU275" s="256"/>
      <c r="CV275" s="256"/>
      <c r="CW275" s="256"/>
      <c r="CX275" s="256"/>
      <c r="CY275" s="256"/>
      <c r="CZ275" s="256"/>
      <c r="DA275" s="256"/>
      <c r="DB275" s="256"/>
      <c r="DC275" s="256"/>
      <c r="DD275" s="256"/>
      <c r="DE275" s="256"/>
      <c r="DF275" s="256"/>
      <c r="DG275" s="256"/>
      <c r="DH275" s="256"/>
      <c r="DI275" s="256"/>
      <c r="DJ275" s="256"/>
      <c r="DK275" s="256"/>
      <c r="DL275" s="256"/>
      <c r="DM275" s="256"/>
      <c r="DN275" s="256"/>
      <c r="DO275" s="256"/>
      <c r="DP275" s="256"/>
      <c r="DQ275" s="256"/>
      <c r="DR275" s="256"/>
      <c r="DS275" s="256"/>
      <c r="DT275" s="256"/>
      <c r="DU275" s="256"/>
      <c r="DV275" s="256"/>
      <c r="DW275" s="256"/>
      <c r="DX275" s="256"/>
      <c r="DY275" s="256"/>
      <c r="DZ275" s="256"/>
      <c r="EA275" s="256"/>
      <c r="EB275" s="256"/>
      <c r="EC275" s="256"/>
      <c r="ED275" s="256"/>
      <c r="EE275" s="256"/>
      <c r="EF275" s="256"/>
      <c r="EG275" s="256"/>
      <c r="EH275" s="256"/>
      <c r="EI275" s="256"/>
      <c r="EJ275" s="256"/>
      <c r="EK275" s="256"/>
      <c r="EL275" s="256"/>
      <c r="EM275" s="256"/>
      <c r="EN275" s="256"/>
      <c r="EO275" s="256"/>
      <c r="EP275" s="256"/>
      <c r="EQ275" s="256"/>
      <c r="ER275" s="256"/>
      <c r="ES275" s="256"/>
      <c r="ET275" s="256"/>
      <c r="EU275" s="256"/>
      <c r="EV275" s="256"/>
      <c r="EW275" s="256"/>
      <c r="EX275" s="256"/>
      <c r="EY275" s="256"/>
      <c r="EZ275" s="256"/>
      <c r="FA275" s="256"/>
      <c r="FB275" s="256"/>
      <c r="FC275" s="256"/>
      <c r="FD275" s="256"/>
      <c r="FE275" s="256"/>
      <c r="FF275" s="256"/>
      <c r="FG275" s="256"/>
      <c r="FH275" s="256"/>
      <c r="FI275" s="256"/>
      <c r="FJ275" s="256"/>
      <c r="FK275" s="256"/>
      <c r="FL275" s="256"/>
      <c r="FM275" s="256"/>
      <c r="FN275" s="256"/>
      <c r="FO275" s="256"/>
      <c r="FP275" s="256"/>
      <c r="FQ275" s="256"/>
      <c r="FR275" s="256"/>
      <c r="FS275" s="256"/>
      <c r="FT275" s="256"/>
      <c r="FU275" s="256"/>
      <c r="FV275" s="256"/>
      <c r="FW275" s="256"/>
      <c r="FX275" s="256"/>
      <c r="FY275" s="256"/>
      <c r="FZ275" s="256"/>
      <c r="GA275" s="256"/>
      <c r="GB275" s="256"/>
      <c r="GC275" s="256"/>
      <c r="GD275" s="256"/>
      <c r="GE275" s="256"/>
      <c r="GF275" s="256"/>
      <c r="GG275" s="256"/>
      <c r="GH275" s="256"/>
      <c r="GI275" s="256"/>
      <c r="GJ275" s="256"/>
      <c r="GK275" s="256"/>
      <c r="GL275" s="256"/>
      <c r="GM275" s="256"/>
      <c r="GN275" s="256"/>
      <c r="GO275" s="256"/>
      <c r="GP275" s="256"/>
      <c r="GQ275" s="256"/>
      <c r="GR275" s="256"/>
      <c r="GS275" s="256"/>
      <c r="GT275" s="256"/>
      <c r="GU275" s="256"/>
      <c r="GV275" s="256"/>
      <c r="GW275" s="256"/>
      <c r="GX275" s="256"/>
      <c r="GY275" s="256"/>
      <c r="GZ275" s="256"/>
      <c r="HA275" s="256"/>
      <c r="HB275" s="256"/>
      <c r="HC275" s="256"/>
      <c r="HD275" s="256"/>
      <c r="HE275" s="256"/>
      <c r="HF275" s="256"/>
      <c r="HG275" s="256"/>
      <c r="HH275" s="256"/>
      <c r="HI275" s="256"/>
      <c r="HJ275" s="256"/>
      <c r="HK275" s="256"/>
      <c r="HL275" s="256"/>
      <c r="HM275" s="256"/>
      <c r="HN275" s="256"/>
      <c r="HO275" s="256"/>
      <c r="HP275" s="256"/>
      <c r="HQ275" s="256"/>
      <c r="HR275" s="256"/>
      <c r="HS275" s="256"/>
      <c r="HT275" s="256"/>
      <c r="HU275" s="256"/>
      <c r="HV275" s="256"/>
      <c r="HW275" s="256"/>
      <c r="HX275" s="256"/>
      <c r="HY275" s="256"/>
      <c r="HZ275" s="256"/>
      <c r="IA275" s="256"/>
      <c r="IB275" s="256"/>
      <c r="IC275" s="256"/>
      <c r="ID275" s="256"/>
      <c r="IE275" s="256"/>
      <c r="IF275" s="256"/>
      <c r="IG275" s="256"/>
      <c r="IH275" s="256"/>
      <c r="II275" s="256"/>
      <c r="IJ275" s="256"/>
      <c r="IK275" s="256"/>
      <c r="IL275" s="256"/>
      <c r="IM275" s="256"/>
      <c r="IN275" s="256"/>
      <c r="IO275" s="256"/>
      <c r="IP275" s="256"/>
      <c r="IQ275" s="256"/>
      <c r="IR275" s="256"/>
      <c r="IS275" s="256"/>
      <c r="IT275" s="256"/>
    </row>
    <row r="276" spans="3:254" ht="12.75">
      <c r="C276" s="271"/>
      <c r="D276" s="257"/>
      <c r="J276" s="256"/>
      <c r="K276" s="256"/>
      <c r="L276" s="256"/>
      <c r="M276" s="256"/>
      <c r="N276" s="256"/>
      <c r="O276" s="256"/>
      <c r="P276" s="256"/>
      <c r="Q276" s="256"/>
      <c r="R276" s="256"/>
      <c r="S276" s="256"/>
      <c r="T276" s="256"/>
      <c r="U276" s="256"/>
      <c r="V276" s="256"/>
      <c r="W276" s="256"/>
      <c r="X276" s="256"/>
      <c r="Y276" s="256"/>
      <c r="Z276" s="256"/>
      <c r="AA276" s="256"/>
      <c r="AB276" s="256"/>
      <c r="AC276" s="256"/>
      <c r="AD276" s="256"/>
      <c r="AE276" s="256"/>
      <c r="AF276" s="256"/>
      <c r="AG276" s="256"/>
      <c r="AH276" s="256"/>
      <c r="AI276" s="256"/>
      <c r="AJ276" s="256"/>
      <c r="AK276" s="256"/>
      <c r="AL276" s="256"/>
      <c r="AM276" s="256"/>
      <c r="AN276" s="256"/>
      <c r="AO276" s="256"/>
      <c r="AP276" s="256"/>
      <c r="AQ276" s="256"/>
      <c r="AR276" s="256"/>
      <c r="AS276" s="256"/>
      <c r="AT276" s="256"/>
      <c r="AU276" s="256"/>
      <c r="AV276" s="256"/>
      <c r="AW276" s="256"/>
      <c r="AX276" s="256"/>
      <c r="AY276" s="256"/>
      <c r="AZ276" s="256"/>
      <c r="BA276" s="256"/>
      <c r="BB276" s="256"/>
      <c r="BC276" s="256"/>
      <c r="BD276" s="256"/>
      <c r="BE276" s="256"/>
      <c r="BF276" s="256"/>
      <c r="BG276" s="256"/>
      <c r="BH276" s="256"/>
      <c r="BI276" s="256"/>
      <c r="BJ276" s="256"/>
      <c r="BK276" s="256"/>
      <c r="BL276" s="256"/>
      <c r="BM276" s="256"/>
      <c r="BN276" s="256"/>
      <c r="BO276" s="256"/>
      <c r="BP276" s="256"/>
      <c r="BQ276" s="256"/>
      <c r="BR276" s="256"/>
      <c r="BS276" s="256"/>
      <c r="BT276" s="256"/>
      <c r="BU276" s="256"/>
      <c r="BV276" s="256"/>
      <c r="BW276" s="256"/>
      <c r="BX276" s="256"/>
      <c r="BY276" s="256"/>
      <c r="BZ276" s="256"/>
      <c r="CA276" s="256"/>
      <c r="CB276" s="256"/>
      <c r="CC276" s="256"/>
      <c r="CD276" s="256"/>
      <c r="CE276" s="256"/>
      <c r="CF276" s="256"/>
      <c r="CG276" s="256"/>
      <c r="CH276" s="256"/>
      <c r="CI276" s="256"/>
      <c r="CJ276" s="256"/>
      <c r="CK276" s="256"/>
      <c r="CL276" s="256"/>
      <c r="CM276" s="256"/>
      <c r="CN276" s="256"/>
      <c r="CO276" s="256"/>
      <c r="CP276" s="256"/>
      <c r="CQ276" s="256"/>
      <c r="CR276" s="256"/>
      <c r="CS276" s="256"/>
      <c r="CT276" s="256"/>
      <c r="CU276" s="256"/>
      <c r="CV276" s="256"/>
      <c r="CW276" s="256"/>
      <c r="CX276" s="256"/>
      <c r="CY276" s="256"/>
      <c r="CZ276" s="256"/>
      <c r="DA276" s="256"/>
      <c r="DB276" s="256"/>
      <c r="DC276" s="256"/>
      <c r="DD276" s="256"/>
      <c r="DE276" s="256"/>
      <c r="DF276" s="256"/>
      <c r="DG276" s="256"/>
      <c r="DH276" s="256"/>
      <c r="DI276" s="256"/>
      <c r="DJ276" s="256"/>
      <c r="DK276" s="256"/>
      <c r="DL276" s="256"/>
      <c r="DM276" s="256"/>
      <c r="DN276" s="256"/>
      <c r="DO276" s="256"/>
      <c r="DP276" s="256"/>
      <c r="DQ276" s="256"/>
      <c r="DR276" s="256"/>
      <c r="DS276" s="256"/>
      <c r="DT276" s="256"/>
      <c r="DU276" s="256"/>
      <c r="DV276" s="256"/>
      <c r="DW276" s="256"/>
      <c r="DX276" s="256"/>
      <c r="DY276" s="256"/>
      <c r="DZ276" s="256"/>
      <c r="EA276" s="256"/>
      <c r="EB276" s="256"/>
      <c r="EC276" s="256"/>
      <c r="ED276" s="256"/>
      <c r="EE276" s="256"/>
      <c r="EF276" s="256"/>
      <c r="EG276" s="256"/>
      <c r="EH276" s="256"/>
      <c r="EI276" s="256"/>
      <c r="EJ276" s="256"/>
      <c r="EK276" s="256"/>
      <c r="EL276" s="256"/>
      <c r="EM276" s="256"/>
      <c r="EN276" s="256"/>
      <c r="EO276" s="256"/>
      <c r="EP276" s="256"/>
      <c r="EQ276" s="256"/>
      <c r="ER276" s="256"/>
      <c r="ES276" s="256"/>
      <c r="ET276" s="256"/>
      <c r="EU276" s="256"/>
      <c r="EV276" s="256"/>
      <c r="EW276" s="256"/>
      <c r="EX276" s="256"/>
      <c r="EY276" s="256"/>
      <c r="EZ276" s="256"/>
      <c r="FA276" s="256"/>
      <c r="FB276" s="256"/>
      <c r="FC276" s="256"/>
      <c r="FD276" s="256"/>
      <c r="FE276" s="256"/>
      <c r="FF276" s="256"/>
      <c r="FG276" s="256"/>
      <c r="FH276" s="256"/>
      <c r="FI276" s="256"/>
      <c r="FJ276" s="256"/>
      <c r="FK276" s="256"/>
      <c r="FL276" s="256"/>
      <c r="FM276" s="256"/>
      <c r="FN276" s="256"/>
      <c r="FO276" s="256"/>
      <c r="FP276" s="256"/>
      <c r="FQ276" s="256"/>
      <c r="FR276" s="256"/>
      <c r="FS276" s="256"/>
      <c r="FT276" s="256"/>
      <c r="FU276" s="256"/>
      <c r="FV276" s="256"/>
      <c r="FW276" s="256"/>
      <c r="FX276" s="256"/>
      <c r="FY276" s="256"/>
      <c r="FZ276" s="256"/>
      <c r="GA276" s="256"/>
      <c r="GB276" s="256"/>
      <c r="GC276" s="256"/>
      <c r="GD276" s="256"/>
      <c r="GE276" s="256"/>
      <c r="GF276" s="256"/>
      <c r="GG276" s="256"/>
      <c r="GH276" s="256"/>
      <c r="GI276" s="256"/>
      <c r="GJ276" s="256"/>
      <c r="GK276" s="256"/>
      <c r="GL276" s="256"/>
      <c r="GM276" s="256"/>
      <c r="GN276" s="256"/>
      <c r="GO276" s="256"/>
      <c r="GP276" s="256"/>
      <c r="GQ276" s="256"/>
      <c r="GR276" s="256"/>
      <c r="GS276" s="256"/>
      <c r="GT276" s="256"/>
      <c r="GU276" s="256"/>
      <c r="GV276" s="256"/>
      <c r="GW276" s="256"/>
      <c r="GX276" s="256"/>
      <c r="GY276" s="256"/>
      <c r="GZ276" s="256"/>
      <c r="HA276" s="256"/>
      <c r="HB276" s="256"/>
      <c r="HC276" s="256"/>
      <c r="HD276" s="256"/>
      <c r="HE276" s="256"/>
      <c r="HF276" s="256"/>
      <c r="HG276" s="256"/>
      <c r="HH276" s="256"/>
      <c r="HI276" s="256"/>
      <c r="HJ276" s="256"/>
      <c r="HK276" s="256"/>
      <c r="HL276" s="256"/>
      <c r="HM276" s="256"/>
      <c r="HN276" s="256"/>
      <c r="HO276" s="256"/>
      <c r="HP276" s="256"/>
      <c r="HQ276" s="256"/>
      <c r="HR276" s="256"/>
      <c r="HS276" s="256"/>
      <c r="HT276" s="256"/>
      <c r="HU276" s="256"/>
      <c r="HV276" s="256"/>
      <c r="HW276" s="256"/>
      <c r="HX276" s="256"/>
      <c r="HY276" s="256"/>
      <c r="HZ276" s="256"/>
      <c r="IA276" s="256"/>
      <c r="IB276" s="256"/>
      <c r="IC276" s="256"/>
      <c r="ID276" s="256"/>
      <c r="IE276" s="256"/>
      <c r="IF276" s="256"/>
      <c r="IG276" s="256"/>
      <c r="IH276" s="256"/>
      <c r="II276" s="256"/>
      <c r="IJ276" s="256"/>
      <c r="IK276" s="256"/>
      <c r="IL276" s="256"/>
      <c r="IM276" s="256"/>
      <c r="IN276" s="256"/>
      <c r="IO276" s="256"/>
      <c r="IP276" s="256"/>
      <c r="IQ276" s="256"/>
      <c r="IR276" s="256"/>
      <c r="IS276" s="256"/>
      <c r="IT276" s="256"/>
    </row>
    <row r="277" spans="10:254" ht="12.75">
      <c r="J277" s="256"/>
      <c r="K277" s="256"/>
      <c r="L277" s="256"/>
      <c r="M277" s="256"/>
      <c r="N277" s="256"/>
      <c r="O277" s="256"/>
      <c r="P277" s="256"/>
      <c r="Q277" s="256"/>
      <c r="R277" s="256"/>
      <c r="S277" s="256"/>
      <c r="T277" s="256"/>
      <c r="U277" s="256"/>
      <c r="V277" s="256"/>
      <c r="W277" s="256"/>
      <c r="X277" s="256"/>
      <c r="Y277" s="256"/>
      <c r="Z277" s="256"/>
      <c r="AA277" s="256"/>
      <c r="AB277" s="256"/>
      <c r="AC277" s="256"/>
      <c r="AD277" s="256"/>
      <c r="AE277" s="256"/>
      <c r="AF277" s="256"/>
      <c r="AG277" s="256"/>
      <c r="AH277" s="256"/>
      <c r="AI277" s="256"/>
      <c r="AJ277" s="256"/>
      <c r="AK277" s="256"/>
      <c r="AL277" s="256"/>
      <c r="AM277" s="256"/>
      <c r="AN277" s="256"/>
      <c r="AO277" s="256"/>
      <c r="AP277" s="256"/>
      <c r="AQ277" s="256"/>
      <c r="AR277" s="256"/>
      <c r="AS277" s="256"/>
      <c r="AT277" s="256"/>
      <c r="AU277" s="256"/>
      <c r="AV277" s="256"/>
      <c r="AW277" s="256"/>
      <c r="AX277" s="256"/>
      <c r="AY277" s="256"/>
      <c r="AZ277" s="256"/>
      <c r="BA277" s="256"/>
      <c r="BB277" s="256"/>
      <c r="BC277" s="256"/>
      <c r="BD277" s="256"/>
      <c r="BE277" s="256"/>
      <c r="BF277" s="256"/>
      <c r="BG277" s="256"/>
      <c r="BH277" s="256"/>
      <c r="BI277" s="256"/>
      <c r="BJ277" s="256"/>
      <c r="BK277" s="256"/>
      <c r="BL277" s="256"/>
      <c r="BM277" s="256"/>
      <c r="BN277" s="256"/>
      <c r="BO277" s="256"/>
      <c r="BP277" s="256"/>
      <c r="BQ277" s="256"/>
      <c r="BR277" s="256"/>
      <c r="BS277" s="256"/>
      <c r="BT277" s="256"/>
      <c r="BU277" s="256"/>
      <c r="BV277" s="256"/>
      <c r="BW277" s="256"/>
      <c r="BX277" s="256"/>
      <c r="BY277" s="256"/>
      <c r="BZ277" s="256"/>
      <c r="CA277" s="256"/>
      <c r="CB277" s="256"/>
      <c r="CC277" s="256"/>
      <c r="CD277" s="256"/>
      <c r="CE277" s="256"/>
      <c r="CF277" s="256"/>
      <c r="CG277" s="256"/>
      <c r="CH277" s="256"/>
      <c r="CI277" s="256"/>
      <c r="CJ277" s="256"/>
      <c r="CK277" s="256"/>
      <c r="CL277" s="256"/>
      <c r="CM277" s="256"/>
      <c r="CN277" s="256"/>
      <c r="CO277" s="256"/>
      <c r="CP277" s="256"/>
      <c r="CQ277" s="256"/>
      <c r="CR277" s="256"/>
      <c r="CS277" s="256"/>
      <c r="CT277" s="256"/>
      <c r="CU277" s="256"/>
      <c r="CV277" s="256"/>
      <c r="CW277" s="256"/>
      <c r="CX277" s="256"/>
      <c r="CY277" s="256"/>
      <c r="CZ277" s="256"/>
      <c r="DA277" s="256"/>
      <c r="DB277" s="256"/>
      <c r="DC277" s="256"/>
      <c r="DD277" s="256"/>
      <c r="DE277" s="256"/>
      <c r="DF277" s="256"/>
      <c r="DG277" s="256"/>
      <c r="DH277" s="256"/>
      <c r="DI277" s="256"/>
      <c r="DJ277" s="256"/>
      <c r="DK277" s="256"/>
      <c r="DL277" s="256"/>
      <c r="DM277" s="256"/>
      <c r="DN277" s="256"/>
      <c r="DO277" s="256"/>
      <c r="DP277" s="256"/>
      <c r="DQ277" s="256"/>
      <c r="DR277" s="256"/>
      <c r="DS277" s="256"/>
      <c r="DT277" s="256"/>
      <c r="DU277" s="256"/>
      <c r="DV277" s="256"/>
      <c r="DW277" s="256"/>
      <c r="DX277" s="256"/>
      <c r="DY277" s="256"/>
      <c r="DZ277" s="256"/>
      <c r="EA277" s="256"/>
      <c r="EB277" s="256"/>
      <c r="EC277" s="256"/>
      <c r="ED277" s="256"/>
      <c r="EE277" s="256"/>
      <c r="EF277" s="256"/>
      <c r="EG277" s="256"/>
      <c r="EH277" s="256"/>
      <c r="EI277" s="256"/>
      <c r="EJ277" s="256"/>
      <c r="EK277" s="256"/>
      <c r="EL277" s="256"/>
      <c r="EM277" s="256"/>
      <c r="EN277" s="256"/>
      <c r="EO277" s="256"/>
      <c r="EP277" s="256"/>
      <c r="EQ277" s="256"/>
      <c r="ER277" s="256"/>
      <c r="ES277" s="256"/>
      <c r="ET277" s="256"/>
      <c r="EU277" s="256"/>
      <c r="EV277" s="256"/>
      <c r="EW277" s="256"/>
      <c r="EX277" s="256"/>
      <c r="EY277" s="256"/>
      <c r="EZ277" s="256"/>
      <c r="FA277" s="256"/>
      <c r="FB277" s="256"/>
      <c r="FC277" s="256"/>
      <c r="FD277" s="256"/>
      <c r="FE277" s="256"/>
      <c r="FF277" s="256"/>
      <c r="FG277" s="256"/>
      <c r="FH277" s="256"/>
      <c r="FI277" s="256"/>
      <c r="FJ277" s="256"/>
      <c r="FK277" s="256"/>
      <c r="FL277" s="256"/>
      <c r="FM277" s="256"/>
      <c r="FN277" s="256"/>
      <c r="FO277" s="256"/>
      <c r="FP277" s="256"/>
      <c r="FQ277" s="256"/>
      <c r="FR277" s="256"/>
      <c r="FS277" s="256"/>
      <c r="FT277" s="256"/>
      <c r="FU277" s="256"/>
      <c r="FV277" s="256"/>
      <c r="FW277" s="256"/>
      <c r="FX277" s="256"/>
      <c r="FY277" s="256"/>
      <c r="FZ277" s="256"/>
      <c r="GA277" s="256"/>
      <c r="GB277" s="256"/>
      <c r="GC277" s="256"/>
      <c r="GD277" s="256"/>
      <c r="GE277" s="256"/>
      <c r="GF277" s="256"/>
      <c r="GG277" s="256"/>
      <c r="GH277" s="256"/>
      <c r="GI277" s="256"/>
      <c r="GJ277" s="256"/>
      <c r="GK277" s="256"/>
      <c r="GL277" s="256"/>
      <c r="GM277" s="256"/>
      <c r="GN277" s="256"/>
      <c r="GO277" s="256"/>
      <c r="GP277" s="256"/>
      <c r="GQ277" s="256"/>
      <c r="GR277" s="256"/>
      <c r="GS277" s="256"/>
      <c r="GT277" s="256"/>
      <c r="GU277" s="256"/>
      <c r="GV277" s="256"/>
      <c r="GW277" s="256"/>
      <c r="GX277" s="256"/>
      <c r="GY277" s="256"/>
      <c r="GZ277" s="256"/>
      <c r="HA277" s="256"/>
      <c r="HB277" s="256"/>
      <c r="HC277" s="256"/>
      <c r="HD277" s="256"/>
      <c r="HE277" s="256"/>
      <c r="HF277" s="256"/>
      <c r="HG277" s="256"/>
      <c r="HH277" s="256"/>
      <c r="HI277" s="256"/>
      <c r="HJ277" s="256"/>
      <c r="HK277" s="256"/>
      <c r="HL277" s="256"/>
      <c r="HM277" s="256"/>
      <c r="HN277" s="256"/>
      <c r="HO277" s="256"/>
      <c r="HP277" s="256"/>
      <c r="HQ277" s="256"/>
      <c r="HR277" s="256"/>
      <c r="HS277" s="256"/>
      <c r="HT277" s="256"/>
      <c r="HU277" s="256"/>
      <c r="HV277" s="256"/>
      <c r="HW277" s="256"/>
      <c r="HX277" s="256"/>
      <c r="HY277" s="256"/>
      <c r="HZ277" s="256"/>
      <c r="IA277" s="256"/>
      <c r="IB277" s="256"/>
      <c r="IC277" s="256"/>
      <c r="ID277" s="256"/>
      <c r="IE277" s="256"/>
      <c r="IF277" s="256"/>
      <c r="IG277" s="256"/>
      <c r="IH277" s="256"/>
      <c r="II277" s="256"/>
      <c r="IJ277" s="256"/>
      <c r="IK277" s="256"/>
      <c r="IL277" s="256"/>
      <c r="IM277" s="256"/>
      <c r="IN277" s="256"/>
      <c r="IO277" s="256"/>
      <c r="IP277" s="256"/>
      <c r="IQ277" s="256"/>
      <c r="IR277" s="256"/>
      <c r="IS277" s="256"/>
      <c r="IT277" s="256"/>
    </row>
    <row r="278" spans="3:254" ht="12.75">
      <c r="C278" s="271"/>
      <c r="D278" s="257"/>
      <c r="J278" s="256"/>
      <c r="K278" s="256"/>
      <c r="L278" s="256"/>
      <c r="M278" s="256"/>
      <c r="N278" s="256"/>
      <c r="O278" s="256"/>
      <c r="P278" s="256"/>
      <c r="Q278" s="256"/>
      <c r="R278" s="256"/>
      <c r="S278" s="256"/>
      <c r="T278" s="256"/>
      <c r="U278" s="256"/>
      <c r="V278" s="256"/>
      <c r="W278" s="256"/>
      <c r="X278" s="256"/>
      <c r="Y278" s="256"/>
      <c r="Z278" s="256"/>
      <c r="AA278" s="256"/>
      <c r="AB278" s="256"/>
      <c r="AC278" s="256"/>
      <c r="AD278" s="256"/>
      <c r="AE278" s="256"/>
      <c r="AF278" s="256"/>
      <c r="AG278" s="256"/>
      <c r="AH278" s="256"/>
      <c r="AI278" s="256"/>
      <c r="AJ278" s="256"/>
      <c r="AK278" s="256"/>
      <c r="AL278" s="256"/>
      <c r="AM278" s="256"/>
      <c r="AN278" s="256"/>
      <c r="AO278" s="256"/>
      <c r="AP278" s="256"/>
      <c r="AQ278" s="256"/>
      <c r="AR278" s="256"/>
      <c r="AS278" s="256"/>
      <c r="AT278" s="256"/>
      <c r="AU278" s="256"/>
      <c r="AV278" s="256"/>
      <c r="AW278" s="256"/>
      <c r="AX278" s="256"/>
      <c r="AY278" s="256"/>
      <c r="AZ278" s="256"/>
      <c r="BA278" s="256"/>
      <c r="BB278" s="256"/>
      <c r="BC278" s="256"/>
      <c r="BD278" s="256"/>
      <c r="BE278" s="256"/>
      <c r="BF278" s="256"/>
      <c r="BG278" s="256"/>
      <c r="BH278" s="256"/>
      <c r="BI278" s="256"/>
      <c r="BJ278" s="256"/>
      <c r="BK278" s="256"/>
      <c r="BL278" s="256"/>
      <c r="BM278" s="256"/>
      <c r="BN278" s="256"/>
      <c r="BO278" s="256"/>
      <c r="BP278" s="256"/>
      <c r="BQ278" s="256"/>
      <c r="BR278" s="256"/>
      <c r="BS278" s="256"/>
      <c r="BT278" s="256"/>
      <c r="BU278" s="256"/>
      <c r="BV278" s="256"/>
      <c r="BW278" s="256"/>
      <c r="BX278" s="256"/>
      <c r="BY278" s="256"/>
      <c r="BZ278" s="256"/>
      <c r="CA278" s="256"/>
      <c r="CB278" s="256"/>
      <c r="CC278" s="256"/>
      <c r="CD278" s="256"/>
      <c r="CE278" s="256"/>
      <c r="CF278" s="256"/>
      <c r="CG278" s="256"/>
      <c r="CH278" s="256"/>
      <c r="CI278" s="256"/>
      <c r="CJ278" s="256"/>
      <c r="CK278" s="256"/>
      <c r="CL278" s="256"/>
      <c r="CM278" s="256"/>
      <c r="CN278" s="256"/>
      <c r="CO278" s="256"/>
      <c r="CP278" s="256"/>
      <c r="CQ278" s="256"/>
      <c r="CR278" s="256"/>
      <c r="CS278" s="256"/>
      <c r="CT278" s="256"/>
      <c r="CU278" s="256"/>
      <c r="CV278" s="256"/>
      <c r="CW278" s="256"/>
      <c r="CX278" s="256"/>
      <c r="CY278" s="256"/>
      <c r="CZ278" s="256"/>
      <c r="DA278" s="256"/>
      <c r="DB278" s="256"/>
      <c r="DC278" s="256"/>
      <c r="DD278" s="256"/>
      <c r="DE278" s="256"/>
      <c r="DF278" s="256"/>
      <c r="DG278" s="256"/>
      <c r="DH278" s="256"/>
      <c r="DI278" s="256"/>
      <c r="DJ278" s="256"/>
      <c r="DK278" s="256"/>
      <c r="DL278" s="256"/>
      <c r="DM278" s="256"/>
      <c r="DN278" s="256"/>
      <c r="DO278" s="256"/>
      <c r="DP278" s="256"/>
      <c r="DQ278" s="256"/>
      <c r="DR278" s="256"/>
      <c r="DS278" s="256"/>
      <c r="DT278" s="256"/>
      <c r="DU278" s="256"/>
      <c r="DV278" s="256"/>
      <c r="DW278" s="256"/>
      <c r="DX278" s="256"/>
      <c r="DY278" s="256"/>
      <c r="DZ278" s="256"/>
      <c r="EA278" s="256"/>
      <c r="EB278" s="256"/>
      <c r="EC278" s="256"/>
      <c r="ED278" s="256"/>
      <c r="EE278" s="256"/>
      <c r="EF278" s="256"/>
      <c r="EG278" s="256"/>
      <c r="EH278" s="256"/>
      <c r="EI278" s="256"/>
      <c r="EJ278" s="256"/>
      <c r="EK278" s="256"/>
      <c r="EL278" s="256"/>
      <c r="EM278" s="256"/>
      <c r="EN278" s="256"/>
      <c r="EO278" s="256"/>
      <c r="EP278" s="256"/>
      <c r="EQ278" s="256"/>
      <c r="ER278" s="256"/>
      <c r="ES278" s="256"/>
      <c r="ET278" s="256"/>
      <c r="EU278" s="256"/>
      <c r="EV278" s="256"/>
      <c r="EW278" s="256"/>
      <c r="EX278" s="256"/>
      <c r="EY278" s="256"/>
      <c r="EZ278" s="256"/>
      <c r="FA278" s="256"/>
      <c r="FB278" s="256"/>
      <c r="FC278" s="256"/>
      <c r="FD278" s="256"/>
      <c r="FE278" s="256"/>
      <c r="FF278" s="256"/>
      <c r="FG278" s="256"/>
      <c r="FH278" s="256"/>
      <c r="FI278" s="256"/>
      <c r="FJ278" s="256"/>
      <c r="FK278" s="256"/>
      <c r="FL278" s="256"/>
      <c r="FM278" s="256"/>
      <c r="FN278" s="256"/>
      <c r="FO278" s="256"/>
      <c r="FP278" s="256"/>
      <c r="FQ278" s="256"/>
      <c r="FR278" s="256"/>
      <c r="FS278" s="256"/>
      <c r="FT278" s="256"/>
      <c r="FU278" s="256"/>
      <c r="FV278" s="256"/>
      <c r="FW278" s="256"/>
      <c r="FX278" s="256"/>
      <c r="FY278" s="256"/>
      <c r="FZ278" s="256"/>
      <c r="GA278" s="256"/>
      <c r="GB278" s="256"/>
      <c r="GC278" s="256"/>
      <c r="GD278" s="256"/>
      <c r="GE278" s="256"/>
      <c r="GF278" s="256"/>
      <c r="GG278" s="256"/>
      <c r="GH278" s="256"/>
      <c r="GI278" s="256"/>
      <c r="GJ278" s="256"/>
      <c r="GK278" s="256"/>
      <c r="GL278" s="256"/>
      <c r="GM278" s="256"/>
      <c r="GN278" s="256"/>
      <c r="GO278" s="256"/>
      <c r="GP278" s="256"/>
      <c r="GQ278" s="256"/>
      <c r="GR278" s="256"/>
      <c r="GS278" s="256"/>
      <c r="GT278" s="256"/>
      <c r="GU278" s="256"/>
      <c r="GV278" s="256"/>
      <c r="GW278" s="256"/>
      <c r="GX278" s="256"/>
      <c r="GY278" s="256"/>
      <c r="GZ278" s="256"/>
      <c r="HA278" s="256"/>
      <c r="HB278" s="256"/>
      <c r="HC278" s="256"/>
      <c r="HD278" s="256"/>
      <c r="HE278" s="256"/>
      <c r="HF278" s="256"/>
      <c r="HG278" s="256"/>
      <c r="HH278" s="256"/>
      <c r="HI278" s="256"/>
      <c r="HJ278" s="256"/>
      <c r="HK278" s="256"/>
      <c r="HL278" s="256"/>
      <c r="HM278" s="256"/>
      <c r="HN278" s="256"/>
      <c r="HO278" s="256"/>
      <c r="HP278" s="256"/>
      <c r="HQ278" s="256"/>
      <c r="HR278" s="256"/>
      <c r="HS278" s="256"/>
      <c r="HT278" s="256"/>
      <c r="HU278" s="256"/>
      <c r="HV278" s="256"/>
      <c r="HW278" s="256"/>
      <c r="HX278" s="256"/>
      <c r="HY278" s="256"/>
      <c r="HZ278" s="256"/>
      <c r="IA278" s="256"/>
      <c r="IB278" s="256"/>
      <c r="IC278" s="256"/>
      <c r="ID278" s="256"/>
      <c r="IE278" s="256"/>
      <c r="IF278" s="256"/>
      <c r="IG278" s="256"/>
      <c r="IH278" s="256"/>
      <c r="II278" s="256"/>
      <c r="IJ278" s="256"/>
      <c r="IK278" s="256"/>
      <c r="IL278" s="256"/>
      <c r="IM278" s="256"/>
      <c r="IN278" s="256"/>
      <c r="IO278" s="256"/>
      <c r="IP278" s="256"/>
      <c r="IQ278" s="256"/>
      <c r="IR278" s="256"/>
      <c r="IS278" s="256"/>
      <c r="IT278" s="256"/>
    </row>
    <row r="279" spans="3:254" ht="12.75">
      <c r="C279" s="271"/>
      <c r="D279" s="257"/>
      <c r="J279" s="256"/>
      <c r="K279" s="256"/>
      <c r="L279" s="256"/>
      <c r="M279" s="256"/>
      <c r="N279" s="256"/>
      <c r="O279" s="256"/>
      <c r="P279" s="256"/>
      <c r="Q279" s="256"/>
      <c r="R279" s="256"/>
      <c r="S279" s="256"/>
      <c r="T279" s="256"/>
      <c r="U279" s="256"/>
      <c r="V279" s="256"/>
      <c r="W279" s="256"/>
      <c r="X279" s="256"/>
      <c r="Y279" s="256"/>
      <c r="Z279" s="256"/>
      <c r="AA279" s="256"/>
      <c r="AB279" s="256"/>
      <c r="AC279" s="256"/>
      <c r="AD279" s="256"/>
      <c r="AE279" s="256"/>
      <c r="AF279" s="256"/>
      <c r="AG279" s="256"/>
      <c r="AH279" s="256"/>
      <c r="AI279" s="256"/>
      <c r="AJ279" s="256"/>
      <c r="AK279" s="256"/>
      <c r="AL279" s="256"/>
      <c r="AM279" s="256"/>
      <c r="AN279" s="256"/>
      <c r="AO279" s="256"/>
      <c r="AP279" s="256"/>
      <c r="AQ279" s="256"/>
      <c r="AR279" s="256"/>
      <c r="AS279" s="256"/>
      <c r="AT279" s="256"/>
      <c r="AU279" s="256"/>
      <c r="AV279" s="256"/>
      <c r="AW279" s="256"/>
      <c r="AX279" s="256"/>
      <c r="AY279" s="256"/>
      <c r="AZ279" s="256"/>
      <c r="BA279" s="256"/>
      <c r="BB279" s="256"/>
      <c r="BC279" s="256"/>
      <c r="BD279" s="256"/>
      <c r="BE279" s="256"/>
      <c r="BF279" s="256"/>
      <c r="BG279" s="256"/>
      <c r="BH279" s="256"/>
      <c r="BI279" s="256"/>
      <c r="BJ279" s="256"/>
      <c r="BK279" s="256"/>
      <c r="BL279" s="256"/>
      <c r="BM279" s="256"/>
      <c r="BN279" s="256"/>
      <c r="BO279" s="256"/>
      <c r="BP279" s="256"/>
      <c r="BQ279" s="256"/>
      <c r="BR279" s="256"/>
      <c r="BS279" s="256"/>
      <c r="BT279" s="256"/>
      <c r="BU279" s="256"/>
      <c r="BV279" s="256"/>
      <c r="BW279" s="256"/>
      <c r="BX279" s="256"/>
      <c r="BY279" s="256"/>
      <c r="BZ279" s="256"/>
      <c r="CA279" s="256"/>
      <c r="CB279" s="256"/>
      <c r="CC279" s="256"/>
      <c r="CD279" s="256"/>
      <c r="CE279" s="256"/>
      <c r="CF279" s="256"/>
      <c r="CG279" s="256"/>
      <c r="CH279" s="256"/>
      <c r="CI279" s="256"/>
      <c r="CJ279" s="256"/>
      <c r="CK279" s="256"/>
      <c r="CL279" s="256"/>
      <c r="CM279" s="256"/>
      <c r="CN279" s="256"/>
      <c r="CO279" s="256"/>
      <c r="CP279" s="256"/>
      <c r="CQ279" s="256"/>
      <c r="CR279" s="256"/>
      <c r="CS279" s="256"/>
      <c r="CT279" s="256"/>
      <c r="CU279" s="256"/>
      <c r="CV279" s="256"/>
      <c r="CW279" s="256"/>
      <c r="CX279" s="256"/>
      <c r="CY279" s="256"/>
      <c r="CZ279" s="256"/>
      <c r="DA279" s="256"/>
      <c r="DB279" s="256"/>
      <c r="DC279" s="256"/>
      <c r="DD279" s="256"/>
      <c r="DE279" s="256"/>
      <c r="DF279" s="256"/>
      <c r="DG279" s="256"/>
      <c r="DH279" s="256"/>
      <c r="DI279" s="256"/>
      <c r="DJ279" s="256"/>
      <c r="DK279" s="256"/>
      <c r="DL279" s="256"/>
      <c r="DM279" s="256"/>
      <c r="DN279" s="256"/>
      <c r="DO279" s="256"/>
      <c r="DP279" s="256"/>
      <c r="DQ279" s="256"/>
      <c r="DR279" s="256"/>
      <c r="DS279" s="256"/>
      <c r="DT279" s="256"/>
      <c r="DU279" s="256"/>
      <c r="DV279" s="256"/>
      <c r="DW279" s="256"/>
      <c r="DX279" s="256"/>
      <c r="DY279" s="256"/>
      <c r="DZ279" s="256"/>
      <c r="EA279" s="256"/>
      <c r="EB279" s="256"/>
      <c r="EC279" s="256"/>
      <c r="ED279" s="256"/>
      <c r="EE279" s="256"/>
      <c r="EF279" s="256"/>
      <c r="EG279" s="256"/>
      <c r="EH279" s="256"/>
      <c r="EI279" s="256"/>
      <c r="EJ279" s="256"/>
      <c r="EK279" s="256"/>
      <c r="EL279" s="256"/>
      <c r="EM279" s="256"/>
      <c r="EN279" s="256"/>
      <c r="EO279" s="256"/>
      <c r="EP279" s="256"/>
      <c r="EQ279" s="256"/>
      <c r="ER279" s="256"/>
      <c r="ES279" s="256"/>
      <c r="ET279" s="256"/>
      <c r="EU279" s="256"/>
      <c r="EV279" s="256"/>
      <c r="EW279" s="256"/>
      <c r="EX279" s="256"/>
      <c r="EY279" s="256"/>
      <c r="EZ279" s="256"/>
      <c r="FA279" s="256"/>
      <c r="FB279" s="256"/>
      <c r="FC279" s="256"/>
      <c r="FD279" s="256"/>
      <c r="FE279" s="256"/>
      <c r="FF279" s="256"/>
      <c r="FG279" s="256"/>
      <c r="FH279" s="256"/>
      <c r="FI279" s="256"/>
      <c r="FJ279" s="256"/>
      <c r="FK279" s="256"/>
      <c r="FL279" s="256"/>
      <c r="FM279" s="256"/>
      <c r="FN279" s="256"/>
      <c r="FO279" s="256"/>
      <c r="FP279" s="256"/>
      <c r="FQ279" s="256"/>
      <c r="FR279" s="256"/>
      <c r="FS279" s="256"/>
      <c r="FT279" s="256"/>
      <c r="FU279" s="256"/>
      <c r="FV279" s="256"/>
      <c r="FW279" s="256"/>
      <c r="FX279" s="256"/>
      <c r="FY279" s="256"/>
      <c r="FZ279" s="256"/>
      <c r="GA279" s="256"/>
      <c r="GB279" s="256"/>
      <c r="GC279" s="256"/>
      <c r="GD279" s="256"/>
      <c r="GE279" s="256"/>
      <c r="GF279" s="256"/>
      <c r="GG279" s="256"/>
      <c r="GH279" s="256"/>
      <c r="GI279" s="256"/>
      <c r="GJ279" s="256"/>
      <c r="GK279" s="256"/>
      <c r="GL279" s="256"/>
      <c r="GM279" s="256"/>
      <c r="GN279" s="256"/>
      <c r="GO279" s="256"/>
      <c r="GP279" s="256"/>
      <c r="GQ279" s="256"/>
      <c r="GR279" s="256"/>
      <c r="GS279" s="256"/>
      <c r="GT279" s="256"/>
      <c r="GU279" s="256"/>
      <c r="GV279" s="256"/>
      <c r="GW279" s="256"/>
      <c r="GX279" s="256"/>
      <c r="GY279" s="256"/>
      <c r="GZ279" s="256"/>
      <c r="HA279" s="256"/>
      <c r="HB279" s="256"/>
      <c r="HC279" s="256"/>
      <c r="HD279" s="256"/>
      <c r="HE279" s="256"/>
      <c r="HF279" s="256"/>
      <c r="HG279" s="256"/>
      <c r="HH279" s="256"/>
      <c r="HI279" s="256"/>
      <c r="HJ279" s="256"/>
      <c r="HK279" s="256"/>
      <c r="HL279" s="256"/>
      <c r="HM279" s="256"/>
      <c r="HN279" s="256"/>
      <c r="HO279" s="256"/>
      <c r="HP279" s="256"/>
      <c r="HQ279" s="256"/>
      <c r="HR279" s="256"/>
      <c r="HS279" s="256"/>
      <c r="HT279" s="256"/>
      <c r="HU279" s="256"/>
      <c r="HV279" s="256"/>
      <c r="HW279" s="256"/>
      <c r="HX279" s="256"/>
      <c r="HY279" s="256"/>
      <c r="HZ279" s="256"/>
      <c r="IA279" s="256"/>
      <c r="IB279" s="256"/>
      <c r="IC279" s="256"/>
      <c r="ID279" s="256"/>
      <c r="IE279" s="256"/>
      <c r="IF279" s="256"/>
      <c r="IG279" s="256"/>
      <c r="IH279" s="256"/>
      <c r="II279" s="256"/>
      <c r="IJ279" s="256"/>
      <c r="IK279" s="256"/>
      <c r="IL279" s="256"/>
      <c r="IM279" s="256"/>
      <c r="IN279" s="256"/>
      <c r="IO279" s="256"/>
      <c r="IP279" s="256"/>
      <c r="IQ279" s="256"/>
      <c r="IR279" s="256"/>
      <c r="IS279" s="256"/>
      <c r="IT279" s="256"/>
    </row>
    <row r="280" spans="3:254" ht="12.75">
      <c r="C280" s="271"/>
      <c r="D280" s="257"/>
      <c r="J280" s="256"/>
      <c r="K280" s="256"/>
      <c r="L280" s="256"/>
      <c r="M280" s="256"/>
      <c r="N280" s="256"/>
      <c r="O280" s="256"/>
      <c r="P280" s="256"/>
      <c r="Q280" s="256"/>
      <c r="R280" s="256"/>
      <c r="S280" s="256"/>
      <c r="T280" s="256"/>
      <c r="U280" s="256"/>
      <c r="V280" s="256"/>
      <c r="W280" s="256"/>
      <c r="X280" s="256"/>
      <c r="Y280" s="256"/>
      <c r="Z280" s="256"/>
      <c r="AA280" s="256"/>
      <c r="AB280" s="256"/>
      <c r="AC280" s="256"/>
      <c r="AD280" s="256"/>
      <c r="AE280" s="256"/>
      <c r="AF280" s="256"/>
      <c r="AG280" s="256"/>
      <c r="AH280" s="256"/>
      <c r="AI280" s="256"/>
      <c r="AJ280" s="256"/>
      <c r="AK280" s="256"/>
      <c r="AL280" s="256"/>
      <c r="AM280" s="256"/>
      <c r="AN280" s="256"/>
      <c r="AO280" s="256"/>
      <c r="AP280" s="256"/>
      <c r="AQ280" s="256"/>
      <c r="AR280" s="256"/>
      <c r="AS280" s="256"/>
      <c r="AT280" s="256"/>
      <c r="AU280" s="256"/>
      <c r="AV280" s="256"/>
      <c r="AW280" s="256"/>
      <c r="AX280" s="256"/>
      <c r="AY280" s="256"/>
      <c r="AZ280" s="256"/>
      <c r="BA280" s="256"/>
      <c r="BB280" s="256"/>
      <c r="BC280" s="256"/>
      <c r="BD280" s="256"/>
      <c r="BE280" s="256"/>
      <c r="BF280" s="256"/>
      <c r="BG280" s="256"/>
      <c r="BH280" s="256"/>
      <c r="BI280" s="256"/>
      <c r="BJ280" s="256"/>
      <c r="BK280" s="256"/>
      <c r="BL280" s="256"/>
      <c r="BM280" s="256"/>
      <c r="BN280" s="256"/>
      <c r="BO280" s="256"/>
      <c r="BP280" s="256"/>
      <c r="BQ280" s="256"/>
      <c r="BR280" s="256"/>
      <c r="BS280" s="256"/>
      <c r="BT280" s="256"/>
      <c r="BU280" s="256"/>
      <c r="BV280" s="256"/>
      <c r="BW280" s="256"/>
      <c r="BX280" s="256"/>
      <c r="BY280" s="256"/>
      <c r="BZ280" s="256"/>
      <c r="CA280" s="256"/>
      <c r="CB280" s="256"/>
      <c r="CC280" s="256"/>
      <c r="CD280" s="256"/>
      <c r="CE280" s="256"/>
      <c r="CF280" s="256"/>
      <c r="CG280" s="256"/>
      <c r="CH280" s="256"/>
      <c r="CI280" s="256"/>
      <c r="CJ280" s="256"/>
      <c r="CK280" s="256"/>
      <c r="CL280" s="256"/>
      <c r="CM280" s="256"/>
      <c r="CN280" s="256"/>
      <c r="CO280" s="256"/>
      <c r="CP280" s="256"/>
      <c r="CQ280" s="256"/>
      <c r="CR280" s="256"/>
      <c r="CS280" s="256"/>
      <c r="CT280" s="256"/>
      <c r="CU280" s="256"/>
      <c r="CV280" s="256"/>
      <c r="CW280" s="256"/>
      <c r="CX280" s="256"/>
      <c r="CY280" s="256"/>
      <c r="CZ280" s="256"/>
      <c r="DA280" s="256"/>
      <c r="DB280" s="256"/>
      <c r="DC280" s="256"/>
      <c r="DD280" s="256"/>
      <c r="DE280" s="256"/>
      <c r="DF280" s="256"/>
      <c r="DG280" s="256"/>
      <c r="DH280" s="256"/>
      <c r="DI280" s="256"/>
      <c r="DJ280" s="256"/>
      <c r="DK280" s="256"/>
      <c r="DL280" s="256"/>
      <c r="DM280" s="256"/>
      <c r="DN280" s="256"/>
      <c r="DO280" s="256"/>
      <c r="DP280" s="256"/>
      <c r="DQ280" s="256"/>
      <c r="DR280" s="256"/>
      <c r="DS280" s="256"/>
      <c r="DT280" s="256"/>
      <c r="DU280" s="256"/>
      <c r="DV280" s="256"/>
      <c r="DW280" s="256"/>
      <c r="DX280" s="256"/>
      <c r="DY280" s="256"/>
      <c r="DZ280" s="256"/>
      <c r="EA280" s="256"/>
      <c r="EB280" s="256"/>
      <c r="EC280" s="256"/>
      <c r="ED280" s="256"/>
      <c r="EE280" s="256"/>
      <c r="EF280" s="256"/>
      <c r="EG280" s="256"/>
      <c r="EH280" s="256"/>
      <c r="EI280" s="256"/>
      <c r="EJ280" s="256"/>
      <c r="EK280" s="256"/>
      <c r="EL280" s="256"/>
      <c r="EM280" s="256"/>
      <c r="EN280" s="256"/>
      <c r="EO280" s="256"/>
      <c r="EP280" s="256"/>
      <c r="EQ280" s="256"/>
      <c r="ER280" s="256"/>
      <c r="ES280" s="256"/>
      <c r="ET280" s="256"/>
      <c r="EU280" s="256"/>
      <c r="EV280" s="256"/>
      <c r="EW280" s="256"/>
      <c r="EX280" s="256"/>
      <c r="EY280" s="256"/>
      <c r="EZ280" s="256"/>
      <c r="FA280" s="256"/>
      <c r="FB280" s="256"/>
      <c r="FC280" s="256"/>
      <c r="FD280" s="256"/>
      <c r="FE280" s="256"/>
      <c r="FF280" s="256"/>
      <c r="FG280" s="256"/>
      <c r="FH280" s="256"/>
      <c r="FI280" s="256"/>
      <c r="FJ280" s="256"/>
      <c r="FK280" s="256"/>
      <c r="FL280" s="256"/>
      <c r="FM280" s="256"/>
      <c r="FN280" s="256"/>
      <c r="FO280" s="256"/>
      <c r="FP280" s="256"/>
      <c r="FQ280" s="256"/>
      <c r="FR280" s="256"/>
      <c r="FS280" s="256"/>
      <c r="FT280" s="256"/>
      <c r="FU280" s="256"/>
      <c r="FV280" s="256"/>
      <c r="FW280" s="256"/>
      <c r="FX280" s="256"/>
      <c r="FY280" s="256"/>
      <c r="FZ280" s="256"/>
      <c r="GA280" s="256"/>
      <c r="GB280" s="256"/>
      <c r="GC280" s="256"/>
      <c r="GD280" s="256"/>
      <c r="GE280" s="256"/>
      <c r="GF280" s="256"/>
      <c r="GG280" s="256"/>
      <c r="GH280" s="256"/>
      <c r="GI280" s="256"/>
      <c r="GJ280" s="256"/>
      <c r="GK280" s="256"/>
      <c r="GL280" s="256"/>
      <c r="GM280" s="256"/>
      <c r="GN280" s="256"/>
      <c r="GO280" s="256"/>
      <c r="GP280" s="256"/>
      <c r="GQ280" s="256"/>
      <c r="GR280" s="256"/>
      <c r="GS280" s="256"/>
      <c r="GT280" s="256"/>
      <c r="GU280" s="256"/>
      <c r="GV280" s="256"/>
      <c r="GW280" s="256"/>
      <c r="GX280" s="256"/>
      <c r="GY280" s="256"/>
      <c r="GZ280" s="256"/>
      <c r="HA280" s="256"/>
      <c r="HB280" s="256"/>
      <c r="HC280" s="256"/>
      <c r="HD280" s="256"/>
      <c r="HE280" s="256"/>
      <c r="HF280" s="256"/>
      <c r="HG280" s="256"/>
      <c r="HH280" s="256"/>
      <c r="HI280" s="256"/>
      <c r="HJ280" s="256"/>
      <c r="HK280" s="256"/>
      <c r="HL280" s="256"/>
      <c r="HM280" s="256"/>
      <c r="HN280" s="256"/>
      <c r="HO280" s="256"/>
      <c r="HP280" s="256"/>
      <c r="HQ280" s="256"/>
      <c r="HR280" s="256"/>
      <c r="HS280" s="256"/>
      <c r="HT280" s="256"/>
      <c r="HU280" s="256"/>
      <c r="HV280" s="256"/>
      <c r="HW280" s="256"/>
      <c r="HX280" s="256"/>
      <c r="HY280" s="256"/>
      <c r="HZ280" s="256"/>
      <c r="IA280" s="256"/>
      <c r="IB280" s="256"/>
      <c r="IC280" s="256"/>
      <c r="ID280" s="256"/>
      <c r="IE280" s="256"/>
      <c r="IF280" s="256"/>
      <c r="IG280" s="256"/>
      <c r="IH280" s="256"/>
      <c r="II280" s="256"/>
      <c r="IJ280" s="256"/>
      <c r="IK280" s="256"/>
      <c r="IL280" s="256"/>
      <c r="IM280" s="256"/>
      <c r="IN280" s="256"/>
      <c r="IO280" s="256"/>
      <c r="IP280" s="256"/>
      <c r="IQ280" s="256"/>
      <c r="IR280" s="256"/>
      <c r="IS280" s="256"/>
      <c r="IT280" s="256"/>
    </row>
    <row r="281" spans="3:254" ht="12.75">
      <c r="C281" s="271"/>
      <c r="D281" s="257"/>
      <c r="J281" s="256"/>
      <c r="K281" s="256"/>
      <c r="L281" s="256"/>
      <c r="M281" s="256"/>
      <c r="N281" s="256"/>
      <c r="O281" s="256"/>
      <c r="P281" s="256"/>
      <c r="Q281" s="256"/>
      <c r="R281" s="256"/>
      <c r="S281" s="256"/>
      <c r="T281" s="256"/>
      <c r="U281" s="256"/>
      <c r="V281" s="256"/>
      <c r="W281" s="256"/>
      <c r="X281" s="256"/>
      <c r="Y281" s="256"/>
      <c r="Z281" s="256"/>
      <c r="AA281" s="256"/>
      <c r="AB281" s="256"/>
      <c r="AC281" s="256"/>
      <c r="AD281" s="256"/>
      <c r="AE281" s="256"/>
      <c r="AF281" s="256"/>
      <c r="AG281" s="256"/>
      <c r="AH281" s="256"/>
      <c r="AI281" s="256"/>
      <c r="AJ281" s="256"/>
      <c r="AK281" s="256"/>
      <c r="AL281" s="256"/>
      <c r="AM281" s="256"/>
      <c r="AN281" s="256"/>
      <c r="AO281" s="256"/>
      <c r="AP281" s="256"/>
      <c r="AQ281" s="256"/>
      <c r="AR281" s="256"/>
      <c r="AS281" s="256"/>
      <c r="AT281" s="256"/>
      <c r="AU281" s="256"/>
      <c r="AV281" s="256"/>
      <c r="AW281" s="256"/>
      <c r="AX281" s="256"/>
      <c r="AY281" s="256"/>
      <c r="AZ281" s="256"/>
      <c r="BA281" s="256"/>
      <c r="BB281" s="256"/>
      <c r="BC281" s="256"/>
      <c r="BD281" s="256"/>
      <c r="BE281" s="256"/>
      <c r="BF281" s="256"/>
      <c r="BG281" s="256"/>
      <c r="BH281" s="256"/>
      <c r="BI281" s="256"/>
      <c r="BJ281" s="256"/>
      <c r="BK281" s="256"/>
      <c r="BL281" s="256"/>
      <c r="BM281" s="256"/>
      <c r="BN281" s="256"/>
      <c r="BO281" s="256"/>
      <c r="BP281" s="256"/>
      <c r="BQ281" s="256"/>
      <c r="BR281" s="256"/>
      <c r="BS281" s="256"/>
      <c r="BT281" s="256"/>
      <c r="BU281" s="256"/>
      <c r="BV281" s="256"/>
      <c r="BW281" s="256"/>
      <c r="BX281" s="256"/>
      <c r="BY281" s="256"/>
      <c r="BZ281" s="256"/>
      <c r="CA281" s="256"/>
      <c r="CB281" s="256"/>
      <c r="CC281" s="256"/>
      <c r="CD281" s="256"/>
      <c r="CE281" s="256"/>
      <c r="CF281" s="256"/>
      <c r="CG281" s="256"/>
      <c r="CH281" s="256"/>
      <c r="CI281" s="256"/>
      <c r="CJ281" s="256"/>
      <c r="CK281" s="256"/>
      <c r="CL281" s="256"/>
      <c r="CM281" s="256"/>
      <c r="CN281" s="256"/>
      <c r="CO281" s="256"/>
      <c r="CP281" s="256"/>
      <c r="CQ281" s="256"/>
      <c r="CR281" s="256"/>
      <c r="CS281" s="256"/>
      <c r="CT281" s="256"/>
      <c r="CU281" s="256"/>
      <c r="CV281" s="256"/>
      <c r="CW281" s="256"/>
      <c r="CX281" s="256"/>
      <c r="CY281" s="256"/>
      <c r="CZ281" s="256"/>
      <c r="DA281" s="256"/>
      <c r="DB281" s="256"/>
      <c r="DC281" s="256"/>
      <c r="DD281" s="256"/>
      <c r="DE281" s="256"/>
      <c r="DF281" s="256"/>
      <c r="DG281" s="256"/>
      <c r="DH281" s="256"/>
      <c r="DI281" s="256"/>
      <c r="DJ281" s="256"/>
      <c r="DK281" s="256"/>
      <c r="DL281" s="256"/>
      <c r="DM281" s="256"/>
      <c r="DN281" s="256"/>
      <c r="DO281" s="256"/>
      <c r="DP281" s="256"/>
      <c r="DQ281" s="256"/>
      <c r="DR281" s="256"/>
      <c r="DS281" s="256"/>
      <c r="DT281" s="256"/>
      <c r="DU281" s="256"/>
      <c r="DV281" s="256"/>
      <c r="DW281" s="256"/>
      <c r="DX281" s="256"/>
      <c r="DY281" s="256"/>
      <c r="DZ281" s="256"/>
      <c r="EA281" s="256"/>
      <c r="EB281" s="256"/>
      <c r="EC281" s="256"/>
      <c r="ED281" s="256"/>
      <c r="EE281" s="256"/>
      <c r="EF281" s="256"/>
      <c r="EG281" s="256"/>
      <c r="EH281" s="256"/>
      <c r="EI281" s="256"/>
      <c r="EJ281" s="256"/>
      <c r="EK281" s="256"/>
      <c r="EL281" s="256"/>
      <c r="EM281" s="256"/>
      <c r="EN281" s="256"/>
      <c r="EO281" s="256"/>
      <c r="EP281" s="256"/>
      <c r="EQ281" s="256"/>
      <c r="ER281" s="256"/>
      <c r="ES281" s="256"/>
      <c r="ET281" s="256"/>
      <c r="EU281" s="256"/>
      <c r="EV281" s="256"/>
      <c r="EW281" s="256"/>
      <c r="EX281" s="256"/>
      <c r="EY281" s="256"/>
      <c r="EZ281" s="256"/>
      <c r="FA281" s="256"/>
      <c r="FB281" s="256"/>
      <c r="FC281" s="256"/>
      <c r="FD281" s="256"/>
      <c r="FE281" s="256"/>
      <c r="FF281" s="256"/>
      <c r="FG281" s="256"/>
      <c r="FH281" s="256"/>
      <c r="FI281" s="256"/>
      <c r="FJ281" s="256"/>
      <c r="FK281" s="256"/>
      <c r="FL281" s="256"/>
      <c r="FM281" s="256"/>
      <c r="FN281" s="256"/>
      <c r="FO281" s="256"/>
      <c r="FP281" s="256"/>
      <c r="FQ281" s="256"/>
      <c r="FR281" s="256"/>
      <c r="FS281" s="256"/>
      <c r="FT281" s="256"/>
      <c r="FU281" s="256"/>
      <c r="FV281" s="256"/>
      <c r="FW281" s="256"/>
      <c r="FX281" s="256"/>
      <c r="FY281" s="256"/>
      <c r="FZ281" s="256"/>
      <c r="GA281" s="256"/>
      <c r="GB281" s="256"/>
      <c r="GC281" s="256"/>
      <c r="GD281" s="256"/>
      <c r="GE281" s="256"/>
      <c r="GF281" s="256"/>
      <c r="GG281" s="256"/>
      <c r="GH281" s="256"/>
      <c r="GI281" s="256"/>
      <c r="GJ281" s="256"/>
      <c r="GK281" s="256"/>
      <c r="GL281" s="256"/>
      <c r="GM281" s="256"/>
      <c r="GN281" s="256"/>
      <c r="GO281" s="256"/>
      <c r="GP281" s="256"/>
      <c r="GQ281" s="256"/>
      <c r="GR281" s="256"/>
      <c r="GS281" s="256"/>
      <c r="GT281" s="256"/>
      <c r="GU281" s="256"/>
      <c r="GV281" s="256"/>
      <c r="GW281" s="256"/>
      <c r="GX281" s="256"/>
      <c r="GY281" s="256"/>
      <c r="GZ281" s="256"/>
      <c r="HA281" s="256"/>
      <c r="HB281" s="256"/>
      <c r="HC281" s="256"/>
      <c r="HD281" s="256"/>
      <c r="HE281" s="256"/>
      <c r="HF281" s="256"/>
      <c r="HG281" s="256"/>
      <c r="HH281" s="256"/>
      <c r="HI281" s="256"/>
      <c r="HJ281" s="256"/>
      <c r="HK281" s="256"/>
      <c r="HL281" s="256"/>
      <c r="HM281" s="256"/>
      <c r="HN281" s="256"/>
      <c r="HO281" s="256"/>
      <c r="HP281" s="256"/>
      <c r="HQ281" s="256"/>
      <c r="HR281" s="256"/>
      <c r="HS281" s="256"/>
      <c r="HT281" s="256"/>
      <c r="HU281" s="256"/>
      <c r="HV281" s="256"/>
      <c r="HW281" s="256"/>
      <c r="HX281" s="256"/>
      <c r="HY281" s="256"/>
      <c r="HZ281" s="256"/>
      <c r="IA281" s="256"/>
      <c r="IB281" s="256"/>
      <c r="IC281" s="256"/>
      <c r="ID281" s="256"/>
      <c r="IE281" s="256"/>
      <c r="IF281" s="256"/>
      <c r="IG281" s="256"/>
      <c r="IH281" s="256"/>
      <c r="II281" s="256"/>
      <c r="IJ281" s="256"/>
      <c r="IK281" s="256"/>
      <c r="IL281" s="256"/>
      <c r="IM281" s="256"/>
      <c r="IN281" s="256"/>
      <c r="IO281" s="256"/>
      <c r="IP281" s="256"/>
      <c r="IQ281" s="256"/>
      <c r="IR281" s="256"/>
      <c r="IS281" s="256"/>
      <c r="IT281" s="256"/>
    </row>
    <row r="282" spans="3:254" ht="12.75">
      <c r="C282" s="271"/>
      <c r="D282" s="257"/>
      <c r="J282" s="256"/>
      <c r="K282" s="256"/>
      <c r="L282" s="256"/>
      <c r="M282" s="256"/>
      <c r="N282" s="256"/>
      <c r="O282" s="256"/>
      <c r="P282" s="256"/>
      <c r="Q282" s="256"/>
      <c r="R282" s="256"/>
      <c r="S282" s="256"/>
      <c r="T282" s="256"/>
      <c r="U282" s="256"/>
      <c r="V282" s="256"/>
      <c r="W282" s="256"/>
      <c r="X282" s="256"/>
      <c r="Y282" s="256"/>
      <c r="Z282" s="256"/>
      <c r="AA282" s="256"/>
      <c r="AB282" s="256"/>
      <c r="AC282" s="256"/>
      <c r="AD282" s="256"/>
      <c r="AE282" s="256"/>
      <c r="AF282" s="256"/>
      <c r="AG282" s="256"/>
      <c r="AH282" s="256"/>
      <c r="AI282" s="256"/>
      <c r="AJ282" s="256"/>
      <c r="AK282" s="256"/>
      <c r="AL282" s="256"/>
      <c r="AM282" s="256"/>
      <c r="AN282" s="256"/>
      <c r="AO282" s="256"/>
      <c r="AP282" s="256"/>
      <c r="AQ282" s="256"/>
      <c r="AR282" s="256"/>
      <c r="AS282" s="256"/>
      <c r="AT282" s="256"/>
      <c r="AU282" s="256"/>
      <c r="AV282" s="256"/>
      <c r="AW282" s="256"/>
      <c r="AX282" s="256"/>
      <c r="AY282" s="256"/>
      <c r="AZ282" s="256"/>
      <c r="BA282" s="256"/>
      <c r="BB282" s="256"/>
      <c r="BC282" s="256"/>
      <c r="BD282" s="256"/>
      <c r="BE282" s="256"/>
      <c r="BF282" s="256"/>
      <c r="BG282" s="256"/>
      <c r="BH282" s="256"/>
      <c r="BI282" s="256"/>
      <c r="BJ282" s="256"/>
      <c r="BK282" s="256"/>
      <c r="BL282" s="256"/>
      <c r="BM282" s="256"/>
      <c r="BN282" s="256"/>
      <c r="BO282" s="256"/>
      <c r="BP282" s="256"/>
      <c r="BQ282" s="256"/>
      <c r="BR282" s="256"/>
      <c r="BS282" s="256"/>
      <c r="BT282" s="256"/>
      <c r="BU282" s="256"/>
      <c r="BV282" s="256"/>
      <c r="BW282" s="256"/>
      <c r="BX282" s="256"/>
      <c r="BY282" s="256"/>
      <c r="BZ282" s="256"/>
      <c r="CA282" s="256"/>
      <c r="CB282" s="256"/>
      <c r="CC282" s="256"/>
      <c r="CD282" s="256"/>
      <c r="CE282" s="256"/>
      <c r="CF282" s="256"/>
      <c r="CG282" s="256"/>
      <c r="CH282" s="256"/>
      <c r="CI282" s="256"/>
      <c r="CJ282" s="256"/>
      <c r="CK282" s="256"/>
      <c r="CL282" s="256"/>
      <c r="CM282" s="256"/>
      <c r="CN282" s="256"/>
      <c r="CO282" s="256"/>
      <c r="CP282" s="256"/>
      <c r="CQ282" s="256"/>
      <c r="CR282" s="256"/>
      <c r="CS282" s="256"/>
      <c r="CT282" s="256"/>
      <c r="CU282" s="256"/>
      <c r="CV282" s="256"/>
      <c r="CW282" s="256"/>
      <c r="CX282" s="256"/>
      <c r="CY282" s="256"/>
      <c r="CZ282" s="256"/>
      <c r="DA282" s="256"/>
      <c r="DB282" s="256"/>
      <c r="DC282" s="256"/>
      <c r="DD282" s="256"/>
      <c r="DE282" s="256"/>
      <c r="DF282" s="256"/>
      <c r="DG282" s="256"/>
      <c r="DH282" s="256"/>
      <c r="DI282" s="256"/>
      <c r="DJ282" s="256"/>
      <c r="DK282" s="256"/>
      <c r="DL282" s="256"/>
      <c r="DM282" s="256"/>
      <c r="DN282" s="256"/>
      <c r="DO282" s="256"/>
      <c r="DP282" s="256"/>
      <c r="DQ282" s="256"/>
      <c r="DR282" s="256"/>
      <c r="DS282" s="256"/>
      <c r="DT282" s="256"/>
      <c r="DU282" s="256"/>
      <c r="DV282" s="256"/>
      <c r="DW282" s="256"/>
      <c r="DX282" s="256"/>
      <c r="DY282" s="256"/>
      <c r="DZ282" s="256"/>
      <c r="EA282" s="256"/>
      <c r="EB282" s="256"/>
      <c r="EC282" s="256"/>
      <c r="ED282" s="256"/>
      <c r="EE282" s="256"/>
      <c r="EF282" s="256"/>
      <c r="EG282" s="256"/>
      <c r="EH282" s="256"/>
      <c r="EI282" s="256"/>
      <c r="EJ282" s="256"/>
      <c r="EK282" s="256"/>
      <c r="EL282" s="256"/>
      <c r="EM282" s="256"/>
      <c r="EN282" s="256"/>
      <c r="EO282" s="256"/>
      <c r="EP282" s="256"/>
      <c r="EQ282" s="256"/>
      <c r="ER282" s="256"/>
      <c r="ES282" s="256"/>
      <c r="ET282" s="256"/>
      <c r="EU282" s="256"/>
      <c r="EV282" s="256"/>
      <c r="EW282" s="256"/>
      <c r="EX282" s="256"/>
      <c r="EY282" s="256"/>
      <c r="EZ282" s="256"/>
      <c r="FA282" s="256"/>
      <c r="FB282" s="256"/>
      <c r="FC282" s="256"/>
      <c r="FD282" s="256"/>
      <c r="FE282" s="256"/>
      <c r="FF282" s="256"/>
      <c r="FG282" s="256"/>
      <c r="FH282" s="256"/>
      <c r="FI282" s="256"/>
      <c r="FJ282" s="256"/>
      <c r="FK282" s="256"/>
      <c r="FL282" s="256"/>
      <c r="FM282" s="256"/>
      <c r="FN282" s="256"/>
      <c r="FO282" s="256"/>
      <c r="FP282" s="256"/>
      <c r="FQ282" s="256"/>
      <c r="FR282" s="256"/>
      <c r="FS282" s="256"/>
      <c r="FT282" s="256"/>
      <c r="FU282" s="256"/>
      <c r="FV282" s="256"/>
      <c r="FW282" s="256"/>
      <c r="FX282" s="256"/>
      <c r="FY282" s="256"/>
      <c r="FZ282" s="256"/>
      <c r="GA282" s="256"/>
      <c r="GB282" s="256"/>
      <c r="GC282" s="256"/>
      <c r="GD282" s="256"/>
      <c r="GE282" s="256"/>
      <c r="GF282" s="256"/>
      <c r="GG282" s="256"/>
      <c r="GH282" s="256"/>
      <c r="GI282" s="256"/>
      <c r="GJ282" s="256"/>
      <c r="GK282" s="256"/>
      <c r="GL282" s="256"/>
      <c r="GM282" s="256"/>
      <c r="GN282" s="256"/>
      <c r="GO282" s="256"/>
      <c r="GP282" s="256"/>
      <c r="GQ282" s="256"/>
      <c r="GR282" s="256"/>
      <c r="GS282" s="256"/>
      <c r="GT282" s="256"/>
      <c r="GU282" s="256"/>
      <c r="GV282" s="256"/>
      <c r="GW282" s="256"/>
      <c r="GX282" s="256"/>
      <c r="GY282" s="256"/>
      <c r="GZ282" s="256"/>
      <c r="HA282" s="256"/>
      <c r="HB282" s="256"/>
      <c r="HC282" s="256"/>
      <c r="HD282" s="256"/>
      <c r="HE282" s="256"/>
      <c r="HF282" s="256"/>
      <c r="HG282" s="256"/>
      <c r="HH282" s="256"/>
      <c r="HI282" s="256"/>
      <c r="HJ282" s="256"/>
      <c r="HK282" s="256"/>
      <c r="HL282" s="256"/>
      <c r="HM282" s="256"/>
      <c r="HN282" s="256"/>
      <c r="HO282" s="256"/>
      <c r="HP282" s="256"/>
      <c r="HQ282" s="256"/>
      <c r="HR282" s="256"/>
      <c r="HS282" s="256"/>
      <c r="HT282" s="256"/>
      <c r="HU282" s="256"/>
      <c r="HV282" s="256"/>
      <c r="HW282" s="256"/>
      <c r="HX282" s="256"/>
      <c r="HY282" s="256"/>
      <c r="HZ282" s="256"/>
      <c r="IA282" s="256"/>
      <c r="IB282" s="256"/>
      <c r="IC282" s="256"/>
      <c r="ID282" s="256"/>
      <c r="IE282" s="256"/>
      <c r="IF282" s="256"/>
      <c r="IG282" s="256"/>
      <c r="IH282" s="256"/>
      <c r="II282" s="256"/>
      <c r="IJ282" s="256"/>
      <c r="IK282" s="256"/>
      <c r="IL282" s="256"/>
      <c r="IM282" s="256"/>
      <c r="IN282" s="256"/>
      <c r="IO282" s="256"/>
      <c r="IP282" s="256"/>
      <c r="IQ282" s="256"/>
      <c r="IR282" s="256"/>
      <c r="IS282" s="256"/>
      <c r="IT282" s="256"/>
    </row>
    <row r="283" spans="3:254" ht="12.75">
      <c r="C283" s="271"/>
      <c r="D283" s="257"/>
      <c r="J283" s="256"/>
      <c r="K283" s="256"/>
      <c r="L283" s="256"/>
      <c r="M283" s="256"/>
      <c r="N283" s="256"/>
      <c r="O283" s="256"/>
      <c r="P283" s="256"/>
      <c r="Q283" s="256"/>
      <c r="R283" s="256"/>
      <c r="S283" s="256"/>
      <c r="T283" s="256"/>
      <c r="U283" s="256"/>
      <c r="V283" s="256"/>
      <c r="W283" s="256"/>
      <c r="X283" s="256"/>
      <c r="Y283" s="256"/>
      <c r="Z283" s="256"/>
      <c r="AA283" s="256"/>
      <c r="AB283" s="256"/>
      <c r="AC283" s="256"/>
      <c r="AD283" s="256"/>
      <c r="AE283" s="256"/>
      <c r="AF283" s="256"/>
      <c r="AG283" s="256"/>
      <c r="AH283" s="256"/>
      <c r="AI283" s="256"/>
      <c r="AJ283" s="256"/>
      <c r="AK283" s="256"/>
      <c r="AL283" s="256"/>
      <c r="AM283" s="256"/>
      <c r="AN283" s="256"/>
      <c r="AO283" s="256"/>
      <c r="AP283" s="256"/>
      <c r="AQ283" s="256"/>
      <c r="AR283" s="256"/>
      <c r="AS283" s="256"/>
      <c r="AT283" s="256"/>
      <c r="AU283" s="256"/>
      <c r="AV283" s="256"/>
      <c r="AW283" s="256"/>
      <c r="AX283" s="256"/>
      <c r="AY283" s="256"/>
      <c r="AZ283" s="256"/>
      <c r="BA283" s="256"/>
      <c r="BB283" s="256"/>
      <c r="BC283" s="256"/>
      <c r="BD283" s="256"/>
      <c r="BE283" s="256"/>
      <c r="BF283" s="256"/>
      <c r="BG283" s="256"/>
      <c r="BH283" s="256"/>
      <c r="BI283" s="256"/>
      <c r="BJ283" s="256"/>
      <c r="BK283" s="256"/>
      <c r="BL283" s="256"/>
      <c r="BM283" s="256"/>
      <c r="BN283" s="256"/>
      <c r="BO283" s="256"/>
      <c r="BP283" s="256"/>
      <c r="BQ283" s="256"/>
      <c r="BR283" s="256"/>
      <c r="BS283" s="256"/>
      <c r="BT283" s="256"/>
      <c r="BU283" s="256"/>
      <c r="BV283" s="256"/>
      <c r="BW283" s="256"/>
      <c r="BX283" s="256"/>
      <c r="BY283" s="256"/>
      <c r="BZ283" s="256"/>
      <c r="CA283" s="256"/>
      <c r="CB283" s="256"/>
      <c r="CC283" s="256"/>
      <c r="CD283" s="256"/>
      <c r="CE283" s="256"/>
      <c r="CF283" s="256"/>
      <c r="CG283" s="256"/>
      <c r="CH283" s="256"/>
      <c r="CI283" s="256"/>
      <c r="CJ283" s="256"/>
      <c r="CK283" s="256"/>
      <c r="CL283" s="256"/>
      <c r="CM283" s="256"/>
      <c r="CN283" s="256"/>
      <c r="CO283" s="256"/>
      <c r="CP283" s="256"/>
      <c r="CQ283" s="256"/>
      <c r="CR283" s="256"/>
      <c r="CS283" s="256"/>
      <c r="CT283" s="256"/>
      <c r="CU283" s="256"/>
      <c r="CV283" s="256"/>
      <c r="CW283" s="256"/>
      <c r="CX283" s="256"/>
      <c r="CY283" s="256"/>
      <c r="CZ283" s="256"/>
      <c r="DA283" s="256"/>
      <c r="DB283" s="256"/>
      <c r="DC283" s="256"/>
      <c r="DD283" s="256"/>
      <c r="DE283" s="256"/>
      <c r="DF283" s="256"/>
      <c r="DG283" s="256"/>
      <c r="DH283" s="256"/>
      <c r="DI283" s="256"/>
      <c r="DJ283" s="256"/>
      <c r="DK283" s="256"/>
      <c r="DL283" s="256"/>
      <c r="DM283" s="256"/>
      <c r="DN283" s="256"/>
      <c r="DO283" s="256"/>
      <c r="DP283" s="256"/>
      <c r="DQ283" s="256"/>
      <c r="DR283" s="256"/>
      <c r="DS283" s="256"/>
      <c r="DT283" s="256"/>
      <c r="DU283" s="256"/>
      <c r="DV283" s="256"/>
      <c r="DW283" s="256"/>
      <c r="DX283" s="256"/>
      <c r="DY283" s="256"/>
      <c r="DZ283" s="256"/>
      <c r="EA283" s="256"/>
      <c r="EB283" s="256"/>
      <c r="EC283" s="256"/>
      <c r="ED283" s="256"/>
      <c r="EE283" s="256"/>
      <c r="EF283" s="256"/>
      <c r="EG283" s="256"/>
      <c r="EH283" s="256"/>
      <c r="EI283" s="256"/>
      <c r="EJ283" s="256"/>
      <c r="EK283" s="256"/>
      <c r="EL283" s="256"/>
      <c r="EM283" s="256"/>
      <c r="EN283" s="256"/>
      <c r="EO283" s="256"/>
      <c r="EP283" s="256"/>
      <c r="EQ283" s="256"/>
      <c r="ER283" s="256"/>
      <c r="ES283" s="256"/>
      <c r="ET283" s="256"/>
      <c r="EU283" s="256"/>
      <c r="EV283" s="256"/>
      <c r="EW283" s="256"/>
      <c r="EX283" s="256"/>
      <c r="EY283" s="256"/>
      <c r="EZ283" s="256"/>
      <c r="FA283" s="256"/>
      <c r="FB283" s="256"/>
      <c r="FC283" s="256"/>
      <c r="FD283" s="256"/>
      <c r="FE283" s="256"/>
      <c r="FF283" s="256"/>
      <c r="FG283" s="256"/>
      <c r="FH283" s="256"/>
      <c r="FI283" s="256"/>
      <c r="FJ283" s="256"/>
      <c r="FK283" s="256"/>
      <c r="FL283" s="256"/>
      <c r="FM283" s="256"/>
      <c r="FN283" s="256"/>
      <c r="FO283" s="256"/>
      <c r="FP283" s="256"/>
      <c r="FQ283" s="256"/>
      <c r="FR283" s="256"/>
      <c r="FS283" s="256"/>
      <c r="FT283" s="256"/>
      <c r="FU283" s="256"/>
      <c r="FV283" s="256"/>
      <c r="FW283" s="256"/>
      <c r="FX283" s="256"/>
      <c r="FY283" s="256"/>
      <c r="FZ283" s="256"/>
      <c r="GA283" s="256"/>
      <c r="GB283" s="256"/>
      <c r="GC283" s="256"/>
      <c r="GD283" s="256"/>
      <c r="GE283" s="256"/>
      <c r="GF283" s="256"/>
      <c r="GG283" s="256"/>
      <c r="GH283" s="256"/>
      <c r="GI283" s="256"/>
      <c r="GJ283" s="256"/>
      <c r="GK283" s="256"/>
      <c r="GL283" s="256"/>
      <c r="GM283" s="256"/>
      <c r="GN283" s="256"/>
      <c r="GO283" s="256"/>
      <c r="GP283" s="256"/>
      <c r="GQ283" s="256"/>
      <c r="GR283" s="256"/>
      <c r="GS283" s="256"/>
      <c r="GT283" s="256"/>
      <c r="GU283" s="256"/>
      <c r="GV283" s="256"/>
      <c r="GW283" s="256"/>
      <c r="GX283" s="256"/>
      <c r="GY283" s="256"/>
      <c r="GZ283" s="256"/>
      <c r="HA283" s="256"/>
      <c r="HB283" s="256"/>
      <c r="HC283" s="256"/>
      <c r="HD283" s="256"/>
      <c r="HE283" s="256"/>
      <c r="HF283" s="256"/>
      <c r="HG283" s="256"/>
      <c r="HH283" s="256"/>
      <c r="HI283" s="256"/>
      <c r="HJ283" s="256"/>
      <c r="HK283" s="256"/>
      <c r="HL283" s="256"/>
      <c r="HM283" s="256"/>
      <c r="HN283" s="256"/>
      <c r="HO283" s="256"/>
      <c r="HP283" s="256"/>
      <c r="HQ283" s="256"/>
      <c r="HR283" s="256"/>
      <c r="HS283" s="256"/>
      <c r="HT283" s="256"/>
      <c r="HU283" s="256"/>
      <c r="HV283" s="256"/>
      <c r="HW283" s="256"/>
      <c r="HX283" s="256"/>
      <c r="HY283" s="256"/>
      <c r="HZ283" s="256"/>
      <c r="IA283" s="256"/>
      <c r="IB283" s="256"/>
      <c r="IC283" s="256"/>
      <c r="ID283" s="256"/>
      <c r="IE283" s="256"/>
      <c r="IF283" s="256"/>
      <c r="IG283" s="256"/>
      <c r="IH283" s="256"/>
      <c r="II283" s="256"/>
      <c r="IJ283" s="256"/>
      <c r="IK283" s="256"/>
      <c r="IL283" s="256"/>
      <c r="IM283" s="256"/>
      <c r="IN283" s="256"/>
      <c r="IO283" s="256"/>
      <c r="IP283" s="256"/>
      <c r="IQ283" s="256"/>
      <c r="IR283" s="256"/>
      <c r="IS283" s="256"/>
      <c r="IT283" s="256"/>
    </row>
    <row r="284" spans="3:254" ht="12.75">
      <c r="C284" s="271"/>
      <c r="D284" s="257"/>
      <c r="J284" s="256"/>
      <c r="K284" s="256"/>
      <c r="L284" s="256"/>
      <c r="M284" s="256"/>
      <c r="N284" s="256"/>
      <c r="O284" s="256"/>
      <c r="P284" s="256"/>
      <c r="Q284" s="256"/>
      <c r="R284" s="256"/>
      <c r="S284" s="256"/>
      <c r="T284" s="256"/>
      <c r="U284" s="256"/>
      <c r="V284" s="256"/>
      <c r="W284" s="256"/>
      <c r="X284" s="256"/>
      <c r="Y284" s="256"/>
      <c r="Z284" s="256"/>
      <c r="AA284" s="256"/>
      <c r="AB284" s="256"/>
      <c r="AC284" s="256"/>
      <c r="AD284" s="256"/>
      <c r="AE284" s="256"/>
      <c r="AF284" s="256"/>
      <c r="AG284" s="256"/>
      <c r="AH284" s="256"/>
      <c r="AI284" s="256"/>
      <c r="AJ284" s="256"/>
      <c r="AK284" s="256"/>
      <c r="AL284" s="256"/>
      <c r="AM284" s="256"/>
      <c r="AN284" s="256"/>
      <c r="AO284" s="256"/>
      <c r="AP284" s="256"/>
      <c r="AQ284" s="256"/>
      <c r="AR284" s="256"/>
      <c r="AS284" s="256"/>
      <c r="AT284" s="256"/>
      <c r="AU284" s="256"/>
      <c r="AV284" s="256"/>
      <c r="AW284" s="256"/>
      <c r="AX284" s="256"/>
      <c r="AY284" s="256"/>
      <c r="AZ284" s="256"/>
      <c r="BA284" s="256"/>
      <c r="BB284" s="256"/>
      <c r="BC284" s="256"/>
      <c r="BD284" s="256"/>
      <c r="BE284" s="256"/>
      <c r="BF284" s="256"/>
      <c r="BG284" s="256"/>
      <c r="BH284" s="256"/>
      <c r="BI284" s="256"/>
      <c r="BJ284" s="256"/>
      <c r="BK284" s="256"/>
      <c r="BL284" s="256"/>
      <c r="BM284" s="256"/>
      <c r="BN284" s="256"/>
      <c r="BO284" s="256"/>
      <c r="BP284" s="256"/>
      <c r="BQ284" s="256"/>
      <c r="BR284" s="256"/>
      <c r="BS284" s="256"/>
      <c r="BT284" s="256"/>
      <c r="BU284" s="256"/>
      <c r="BV284" s="256"/>
      <c r="BW284" s="256"/>
      <c r="BX284" s="256"/>
      <c r="BY284" s="256"/>
      <c r="BZ284" s="256"/>
      <c r="CA284" s="256"/>
      <c r="CB284" s="256"/>
      <c r="CC284" s="256"/>
      <c r="CD284" s="256"/>
      <c r="CE284" s="256"/>
      <c r="CF284" s="256"/>
      <c r="CG284" s="256"/>
      <c r="CH284" s="256"/>
      <c r="CI284" s="256"/>
      <c r="CJ284" s="256"/>
      <c r="CK284" s="256"/>
      <c r="CL284" s="256"/>
      <c r="CM284" s="256"/>
      <c r="CN284" s="256"/>
      <c r="CO284" s="256"/>
      <c r="CP284" s="256"/>
      <c r="CQ284" s="256"/>
      <c r="CR284" s="256"/>
      <c r="CS284" s="256"/>
      <c r="CT284" s="256"/>
      <c r="CU284" s="256"/>
      <c r="CV284" s="256"/>
      <c r="CW284" s="256"/>
      <c r="CX284" s="256"/>
      <c r="CY284" s="256"/>
      <c r="CZ284" s="256"/>
      <c r="DA284" s="256"/>
      <c r="DB284" s="256"/>
      <c r="DC284" s="256"/>
      <c r="DD284" s="256"/>
      <c r="DE284" s="256"/>
      <c r="DF284" s="256"/>
      <c r="DG284" s="256"/>
      <c r="DH284" s="256"/>
      <c r="DI284" s="256"/>
      <c r="DJ284" s="256"/>
      <c r="DK284" s="256"/>
      <c r="DL284" s="256"/>
      <c r="DM284" s="256"/>
      <c r="DN284" s="256"/>
      <c r="DO284" s="256"/>
      <c r="DP284" s="256"/>
      <c r="DQ284" s="256"/>
      <c r="DR284" s="256"/>
      <c r="DS284" s="256"/>
      <c r="DT284" s="256"/>
      <c r="DU284" s="256"/>
      <c r="DV284" s="256"/>
      <c r="DW284" s="256"/>
      <c r="DX284" s="256"/>
      <c r="DY284" s="256"/>
      <c r="DZ284" s="256"/>
      <c r="EA284" s="256"/>
      <c r="EB284" s="256"/>
      <c r="EC284" s="256"/>
      <c r="ED284" s="256"/>
      <c r="EE284" s="256"/>
      <c r="EF284" s="256"/>
      <c r="EG284" s="256"/>
      <c r="EH284" s="256"/>
      <c r="EI284" s="256"/>
      <c r="EJ284" s="256"/>
      <c r="EK284" s="256"/>
      <c r="EL284" s="256"/>
      <c r="EM284" s="256"/>
      <c r="EN284" s="256"/>
      <c r="EO284" s="256"/>
      <c r="EP284" s="256"/>
      <c r="EQ284" s="256"/>
      <c r="ER284" s="256"/>
      <c r="ES284" s="256"/>
      <c r="ET284" s="256"/>
      <c r="EU284" s="256"/>
      <c r="EV284" s="256"/>
      <c r="EW284" s="256"/>
      <c r="EX284" s="256"/>
      <c r="EY284" s="256"/>
      <c r="EZ284" s="256"/>
      <c r="FA284" s="256"/>
      <c r="FB284" s="256"/>
      <c r="FC284" s="256"/>
      <c r="FD284" s="256"/>
      <c r="FE284" s="256"/>
      <c r="FF284" s="256"/>
      <c r="FG284" s="256"/>
      <c r="FH284" s="256"/>
      <c r="FI284" s="256"/>
      <c r="FJ284" s="256"/>
      <c r="FK284" s="256"/>
      <c r="FL284" s="256"/>
      <c r="FM284" s="256"/>
      <c r="FN284" s="256"/>
      <c r="FO284" s="256"/>
      <c r="FP284" s="256"/>
      <c r="FQ284" s="256"/>
      <c r="FR284" s="256"/>
      <c r="FS284" s="256"/>
      <c r="FT284" s="256"/>
      <c r="FU284" s="256"/>
      <c r="FV284" s="256"/>
      <c r="FW284" s="256"/>
      <c r="FX284" s="256"/>
      <c r="FY284" s="256"/>
      <c r="FZ284" s="256"/>
      <c r="GA284" s="256"/>
      <c r="GB284" s="256"/>
      <c r="GC284" s="256"/>
      <c r="GD284" s="256"/>
      <c r="GE284" s="256"/>
      <c r="GF284" s="256"/>
      <c r="GG284" s="256"/>
      <c r="GH284" s="256"/>
      <c r="GI284" s="256"/>
      <c r="GJ284" s="256"/>
      <c r="GK284" s="256"/>
      <c r="GL284" s="256"/>
      <c r="GM284" s="256"/>
      <c r="GN284" s="256"/>
      <c r="GO284" s="256"/>
      <c r="GP284" s="256"/>
      <c r="GQ284" s="256"/>
      <c r="GR284" s="256"/>
      <c r="GS284" s="256"/>
      <c r="GT284" s="256"/>
      <c r="GU284" s="256"/>
      <c r="GV284" s="256"/>
      <c r="GW284" s="256"/>
      <c r="GX284" s="256"/>
      <c r="GY284" s="256"/>
      <c r="GZ284" s="256"/>
      <c r="HA284" s="256"/>
      <c r="HB284" s="256"/>
      <c r="HC284" s="256"/>
      <c r="HD284" s="256"/>
      <c r="HE284" s="256"/>
      <c r="HF284" s="256"/>
      <c r="HG284" s="256"/>
      <c r="HH284" s="256"/>
      <c r="HI284" s="256"/>
      <c r="HJ284" s="256"/>
      <c r="HK284" s="256"/>
      <c r="HL284" s="256"/>
      <c r="HM284" s="256"/>
      <c r="HN284" s="256"/>
      <c r="HO284" s="256"/>
      <c r="HP284" s="256"/>
      <c r="HQ284" s="256"/>
      <c r="HR284" s="256"/>
      <c r="HS284" s="256"/>
      <c r="HT284" s="256"/>
      <c r="HU284" s="256"/>
      <c r="HV284" s="256"/>
      <c r="HW284" s="256"/>
      <c r="HX284" s="256"/>
      <c r="HY284" s="256"/>
      <c r="HZ284" s="256"/>
      <c r="IA284" s="256"/>
      <c r="IB284" s="256"/>
      <c r="IC284" s="256"/>
      <c r="ID284" s="256"/>
      <c r="IE284" s="256"/>
      <c r="IF284" s="256"/>
      <c r="IG284" s="256"/>
      <c r="IH284" s="256"/>
      <c r="II284" s="256"/>
      <c r="IJ284" s="256"/>
      <c r="IK284" s="256"/>
      <c r="IL284" s="256"/>
      <c r="IM284" s="256"/>
      <c r="IN284" s="256"/>
      <c r="IO284" s="256"/>
      <c r="IP284" s="256"/>
      <c r="IQ284" s="256"/>
      <c r="IR284" s="256"/>
      <c r="IS284" s="256"/>
      <c r="IT284" s="256"/>
    </row>
    <row r="285" spans="10:254" ht="12.75">
      <c r="J285" s="256"/>
      <c r="K285" s="256"/>
      <c r="L285" s="256"/>
      <c r="M285" s="256"/>
      <c r="N285" s="256"/>
      <c r="O285" s="256"/>
      <c r="P285" s="256"/>
      <c r="Q285" s="256"/>
      <c r="R285" s="256"/>
      <c r="S285" s="256"/>
      <c r="T285" s="256"/>
      <c r="U285" s="256"/>
      <c r="V285" s="256"/>
      <c r="W285" s="256"/>
      <c r="X285" s="256"/>
      <c r="Y285" s="256"/>
      <c r="Z285" s="256"/>
      <c r="AA285" s="256"/>
      <c r="AB285" s="256"/>
      <c r="AC285" s="256"/>
      <c r="AD285" s="256"/>
      <c r="AE285" s="256"/>
      <c r="AF285" s="256"/>
      <c r="AG285" s="256"/>
      <c r="AH285" s="256"/>
      <c r="AI285" s="256"/>
      <c r="AJ285" s="256"/>
      <c r="AK285" s="256"/>
      <c r="AL285" s="256"/>
      <c r="AM285" s="256"/>
      <c r="AN285" s="256"/>
      <c r="AO285" s="256"/>
      <c r="AP285" s="256"/>
      <c r="AQ285" s="256"/>
      <c r="AR285" s="256"/>
      <c r="AS285" s="256"/>
      <c r="AT285" s="256"/>
      <c r="AU285" s="256"/>
      <c r="AV285" s="256"/>
      <c r="AW285" s="256"/>
      <c r="AX285" s="256"/>
      <c r="AY285" s="256"/>
      <c r="AZ285" s="256"/>
      <c r="BA285" s="256"/>
      <c r="BB285" s="256"/>
      <c r="BC285" s="256"/>
      <c r="BD285" s="256"/>
      <c r="BE285" s="256"/>
      <c r="BF285" s="256"/>
      <c r="BG285" s="256"/>
      <c r="BH285" s="256"/>
      <c r="BI285" s="256"/>
      <c r="BJ285" s="256"/>
      <c r="BK285" s="256"/>
      <c r="BL285" s="256"/>
      <c r="BM285" s="256"/>
      <c r="BN285" s="256"/>
      <c r="BO285" s="256"/>
      <c r="BP285" s="256"/>
      <c r="BQ285" s="256"/>
      <c r="BR285" s="256"/>
      <c r="BS285" s="256"/>
      <c r="BT285" s="256"/>
      <c r="BU285" s="256"/>
      <c r="BV285" s="256"/>
      <c r="BW285" s="256"/>
      <c r="BX285" s="256"/>
      <c r="BY285" s="256"/>
      <c r="BZ285" s="256"/>
      <c r="CA285" s="256"/>
      <c r="CB285" s="256"/>
      <c r="CC285" s="256"/>
      <c r="CD285" s="256"/>
      <c r="CE285" s="256"/>
      <c r="CF285" s="256"/>
      <c r="CG285" s="256"/>
      <c r="CH285" s="256"/>
      <c r="CI285" s="256"/>
      <c r="CJ285" s="256"/>
      <c r="CK285" s="256"/>
      <c r="CL285" s="256"/>
      <c r="CM285" s="256"/>
      <c r="CN285" s="256"/>
      <c r="CO285" s="256"/>
      <c r="CP285" s="256"/>
      <c r="CQ285" s="256"/>
      <c r="CR285" s="256"/>
      <c r="CS285" s="256"/>
      <c r="CT285" s="256"/>
      <c r="CU285" s="256"/>
      <c r="CV285" s="256"/>
      <c r="CW285" s="256"/>
      <c r="CX285" s="256"/>
      <c r="CY285" s="256"/>
      <c r="CZ285" s="256"/>
      <c r="DA285" s="256"/>
      <c r="DB285" s="256"/>
      <c r="DC285" s="256"/>
      <c r="DD285" s="256"/>
      <c r="DE285" s="256"/>
      <c r="DF285" s="256"/>
      <c r="DG285" s="256"/>
      <c r="DH285" s="256"/>
      <c r="DI285" s="256"/>
      <c r="DJ285" s="256"/>
      <c r="DK285" s="256"/>
      <c r="DL285" s="256"/>
      <c r="DM285" s="256"/>
      <c r="DN285" s="256"/>
      <c r="DO285" s="256"/>
      <c r="DP285" s="256"/>
      <c r="DQ285" s="256"/>
      <c r="DR285" s="256"/>
      <c r="DS285" s="256"/>
      <c r="DT285" s="256"/>
      <c r="DU285" s="256"/>
      <c r="DV285" s="256"/>
      <c r="DW285" s="256"/>
      <c r="DX285" s="256"/>
      <c r="DY285" s="256"/>
      <c r="DZ285" s="256"/>
      <c r="EA285" s="256"/>
      <c r="EB285" s="256"/>
      <c r="EC285" s="256"/>
      <c r="ED285" s="256"/>
      <c r="EE285" s="256"/>
      <c r="EF285" s="256"/>
      <c r="EG285" s="256"/>
      <c r="EH285" s="256"/>
      <c r="EI285" s="256"/>
      <c r="EJ285" s="256"/>
      <c r="EK285" s="256"/>
      <c r="EL285" s="256"/>
      <c r="EM285" s="256"/>
      <c r="EN285" s="256"/>
      <c r="EO285" s="256"/>
      <c r="EP285" s="256"/>
      <c r="EQ285" s="256"/>
      <c r="ER285" s="256"/>
      <c r="ES285" s="256"/>
      <c r="ET285" s="256"/>
      <c r="EU285" s="256"/>
      <c r="EV285" s="256"/>
      <c r="EW285" s="256"/>
      <c r="EX285" s="256"/>
      <c r="EY285" s="256"/>
      <c r="EZ285" s="256"/>
      <c r="FA285" s="256"/>
      <c r="FB285" s="256"/>
      <c r="FC285" s="256"/>
      <c r="FD285" s="256"/>
      <c r="FE285" s="256"/>
      <c r="FF285" s="256"/>
      <c r="FG285" s="256"/>
      <c r="FH285" s="256"/>
      <c r="FI285" s="256"/>
      <c r="FJ285" s="256"/>
      <c r="FK285" s="256"/>
      <c r="FL285" s="256"/>
      <c r="FM285" s="256"/>
      <c r="FN285" s="256"/>
      <c r="FO285" s="256"/>
      <c r="FP285" s="256"/>
      <c r="FQ285" s="256"/>
      <c r="FR285" s="256"/>
      <c r="FS285" s="256"/>
      <c r="FT285" s="256"/>
      <c r="FU285" s="256"/>
      <c r="FV285" s="256"/>
      <c r="FW285" s="256"/>
      <c r="FX285" s="256"/>
      <c r="FY285" s="256"/>
      <c r="FZ285" s="256"/>
      <c r="GA285" s="256"/>
      <c r="GB285" s="256"/>
      <c r="GC285" s="256"/>
      <c r="GD285" s="256"/>
      <c r="GE285" s="256"/>
      <c r="GF285" s="256"/>
      <c r="GG285" s="256"/>
      <c r="GH285" s="256"/>
      <c r="GI285" s="256"/>
      <c r="GJ285" s="256"/>
      <c r="GK285" s="256"/>
      <c r="GL285" s="256"/>
      <c r="GM285" s="256"/>
      <c r="GN285" s="256"/>
      <c r="GO285" s="256"/>
      <c r="GP285" s="256"/>
      <c r="GQ285" s="256"/>
      <c r="GR285" s="256"/>
      <c r="GS285" s="256"/>
      <c r="GT285" s="256"/>
      <c r="GU285" s="256"/>
      <c r="GV285" s="256"/>
      <c r="GW285" s="256"/>
      <c r="GX285" s="256"/>
      <c r="GY285" s="256"/>
      <c r="GZ285" s="256"/>
      <c r="HA285" s="256"/>
      <c r="HB285" s="256"/>
      <c r="HC285" s="256"/>
      <c r="HD285" s="256"/>
      <c r="HE285" s="256"/>
      <c r="HF285" s="256"/>
      <c r="HG285" s="256"/>
      <c r="HH285" s="256"/>
      <c r="HI285" s="256"/>
      <c r="HJ285" s="256"/>
      <c r="HK285" s="256"/>
      <c r="HL285" s="256"/>
      <c r="HM285" s="256"/>
      <c r="HN285" s="256"/>
      <c r="HO285" s="256"/>
      <c r="HP285" s="256"/>
      <c r="HQ285" s="256"/>
      <c r="HR285" s="256"/>
      <c r="HS285" s="256"/>
      <c r="HT285" s="256"/>
      <c r="HU285" s="256"/>
      <c r="HV285" s="256"/>
      <c r="HW285" s="256"/>
      <c r="HX285" s="256"/>
      <c r="HY285" s="256"/>
      <c r="HZ285" s="256"/>
      <c r="IA285" s="256"/>
      <c r="IB285" s="256"/>
      <c r="IC285" s="256"/>
      <c r="ID285" s="256"/>
      <c r="IE285" s="256"/>
      <c r="IF285" s="256"/>
      <c r="IG285" s="256"/>
      <c r="IH285" s="256"/>
      <c r="II285" s="256"/>
      <c r="IJ285" s="256"/>
      <c r="IK285" s="256"/>
      <c r="IL285" s="256"/>
      <c r="IM285" s="256"/>
      <c r="IN285" s="256"/>
      <c r="IO285" s="256"/>
      <c r="IP285" s="256"/>
      <c r="IQ285" s="256"/>
      <c r="IR285" s="256"/>
      <c r="IS285" s="256"/>
      <c r="IT285" s="256"/>
    </row>
    <row r="286" spans="3:254" ht="12.75">
      <c r="C286" s="271"/>
      <c r="D286" s="257"/>
      <c r="J286" s="256"/>
      <c r="K286" s="256"/>
      <c r="L286" s="256"/>
      <c r="M286" s="256"/>
      <c r="N286" s="256"/>
      <c r="O286" s="256"/>
      <c r="P286" s="256"/>
      <c r="Q286" s="256"/>
      <c r="R286" s="256"/>
      <c r="S286" s="256"/>
      <c r="T286" s="256"/>
      <c r="U286" s="256"/>
      <c r="V286" s="256"/>
      <c r="W286" s="256"/>
      <c r="X286" s="256"/>
      <c r="Y286" s="256"/>
      <c r="Z286" s="256"/>
      <c r="AA286" s="256"/>
      <c r="AB286" s="256"/>
      <c r="AC286" s="256"/>
      <c r="AD286" s="256"/>
      <c r="AE286" s="256"/>
      <c r="AF286" s="256"/>
      <c r="AG286" s="256"/>
      <c r="AH286" s="256"/>
      <c r="AI286" s="256"/>
      <c r="AJ286" s="256"/>
      <c r="AK286" s="256"/>
      <c r="AL286" s="256"/>
      <c r="AM286" s="256"/>
      <c r="AN286" s="256"/>
      <c r="AO286" s="256"/>
      <c r="AP286" s="256"/>
      <c r="AQ286" s="256"/>
      <c r="AR286" s="256"/>
      <c r="AS286" s="256"/>
      <c r="AT286" s="256"/>
      <c r="AU286" s="256"/>
      <c r="AV286" s="256"/>
      <c r="AW286" s="256"/>
      <c r="AX286" s="256"/>
      <c r="AY286" s="256"/>
      <c r="AZ286" s="256"/>
      <c r="BA286" s="256"/>
      <c r="BB286" s="256"/>
      <c r="BC286" s="256"/>
      <c r="BD286" s="256"/>
      <c r="BE286" s="256"/>
      <c r="BF286" s="256"/>
      <c r="BG286" s="256"/>
      <c r="BH286" s="256"/>
      <c r="BI286" s="256"/>
      <c r="BJ286" s="256"/>
      <c r="BK286" s="256"/>
      <c r="BL286" s="256"/>
      <c r="BM286" s="256"/>
      <c r="BN286" s="256"/>
      <c r="BO286" s="256"/>
      <c r="BP286" s="256"/>
      <c r="BQ286" s="256"/>
      <c r="BR286" s="256"/>
      <c r="BS286" s="256"/>
      <c r="BT286" s="256"/>
      <c r="BU286" s="256"/>
      <c r="BV286" s="256"/>
      <c r="BW286" s="256"/>
      <c r="BX286" s="256"/>
      <c r="BY286" s="256"/>
      <c r="BZ286" s="256"/>
      <c r="CA286" s="256"/>
      <c r="CB286" s="256"/>
      <c r="CC286" s="256"/>
      <c r="CD286" s="256"/>
      <c r="CE286" s="256"/>
      <c r="CF286" s="256"/>
      <c r="CG286" s="256"/>
      <c r="CH286" s="256"/>
      <c r="CI286" s="256"/>
      <c r="CJ286" s="256"/>
      <c r="CK286" s="256"/>
      <c r="CL286" s="256"/>
      <c r="CM286" s="256"/>
      <c r="CN286" s="256"/>
      <c r="CO286" s="256"/>
      <c r="CP286" s="256"/>
      <c r="CQ286" s="256"/>
      <c r="CR286" s="256"/>
      <c r="CS286" s="256"/>
      <c r="CT286" s="256"/>
      <c r="CU286" s="256"/>
      <c r="CV286" s="256"/>
      <c r="CW286" s="256"/>
      <c r="CX286" s="256"/>
      <c r="CY286" s="256"/>
      <c r="CZ286" s="256"/>
      <c r="DA286" s="256"/>
      <c r="DB286" s="256"/>
      <c r="DC286" s="256"/>
      <c r="DD286" s="256"/>
      <c r="DE286" s="256"/>
      <c r="DF286" s="256"/>
      <c r="DG286" s="256"/>
      <c r="DH286" s="256"/>
      <c r="DI286" s="256"/>
      <c r="DJ286" s="256"/>
      <c r="DK286" s="256"/>
      <c r="DL286" s="256"/>
      <c r="DM286" s="256"/>
      <c r="DN286" s="256"/>
      <c r="DO286" s="256"/>
      <c r="DP286" s="256"/>
      <c r="DQ286" s="256"/>
      <c r="DR286" s="256"/>
      <c r="DS286" s="256"/>
      <c r="DT286" s="256"/>
      <c r="DU286" s="256"/>
      <c r="DV286" s="256"/>
      <c r="DW286" s="256"/>
      <c r="DX286" s="256"/>
      <c r="DY286" s="256"/>
      <c r="DZ286" s="256"/>
      <c r="EA286" s="256"/>
      <c r="EB286" s="256"/>
      <c r="EC286" s="256"/>
      <c r="ED286" s="256"/>
      <c r="EE286" s="256"/>
      <c r="EF286" s="256"/>
      <c r="EG286" s="256"/>
      <c r="EH286" s="256"/>
      <c r="EI286" s="256"/>
      <c r="EJ286" s="256"/>
      <c r="EK286" s="256"/>
      <c r="EL286" s="256"/>
      <c r="EM286" s="256"/>
      <c r="EN286" s="256"/>
      <c r="EO286" s="256"/>
      <c r="EP286" s="256"/>
      <c r="EQ286" s="256"/>
      <c r="ER286" s="256"/>
      <c r="ES286" s="256"/>
      <c r="ET286" s="256"/>
      <c r="EU286" s="256"/>
      <c r="EV286" s="256"/>
      <c r="EW286" s="256"/>
      <c r="EX286" s="256"/>
      <c r="EY286" s="256"/>
      <c r="EZ286" s="256"/>
      <c r="FA286" s="256"/>
      <c r="FB286" s="256"/>
      <c r="FC286" s="256"/>
      <c r="FD286" s="256"/>
      <c r="FE286" s="256"/>
      <c r="FF286" s="256"/>
      <c r="FG286" s="256"/>
      <c r="FH286" s="256"/>
      <c r="FI286" s="256"/>
      <c r="FJ286" s="256"/>
      <c r="FK286" s="256"/>
      <c r="FL286" s="256"/>
      <c r="FM286" s="256"/>
      <c r="FN286" s="256"/>
      <c r="FO286" s="256"/>
      <c r="FP286" s="256"/>
      <c r="FQ286" s="256"/>
      <c r="FR286" s="256"/>
      <c r="FS286" s="256"/>
      <c r="FT286" s="256"/>
      <c r="FU286" s="256"/>
      <c r="FV286" s="256"/>
      <c r="FW286" s="256"/>
      <c r="FX286" s="256"/>
      <c r="FY286" s="256"/>
      <c r="FZ286" s="256"/>
      <c r="GA286" s="256"/>
      <c r="GB286" s="256"/>
      <c r="GC286" s="256"/>
      <c r="GD286" s="256"/>
      <c r="GE286" s="256"/>
      <c r="GF286" s="256"/>
      <c r="GG286" s="256"/>
      <c r="GH286" s="256"/>
      <c r="GI286" s="256"/>
      <c r="GJ286" s="256"/>
      <c r="GK286" s="256"/>
      <c r="GL286" s="256"/>
      <c r="GM286" s="256"/>
      <c r="GN286" s="256"/>
      <c r="GO286" s="256"/>
      <c r="GP286" s="256"/>
      <c r="GQ286" s="256"/>
      <c r="GR286" s="256"/>
      <c r="GS286" s="256"/>
      <c r="GT286" s="256"/>
      <c r="GU286" s="256"/>
      <c r="GV286" s="256"/>
      <c r="GW286" s="256"/>
      <c r="GX286" s="256"/>
      <c r="GY286" s="256"/>
      <c r="GZ286" s="256"/>
      <c r="HA286" s="256"/>
      <c r="HB286" s="256"/>
      <c r="HC286" s="256"/>
      <c r="HD286" s="256"/>
      <c r="HE286" s="256"/>
      <c r="HF286" s="256"/>
      <c r="HG286" s="256"/>
      <c r="HH286" s="256"/>
      <c r="HI286" s="256"/>
      <c r="HJ286" s="256"/>
      <c r="HK286" s="256"/>
      <c r="HL286" s="256"/>
      <c r="HM286" s="256"/>
      <c r="HN286" s="256"/>
      <c r="HO286" s="256"/>
      <c r="HP286" s="256"/>
      <c r="HQ286" s="256"/>
      <c r="HR286" s="256"/>
      <c r="HS286" s="256"/>
      <c r="HT286" s="256"/>
      <c r="HU286" s="256"/>
      <c r="HV286" s="256"/>
      <c r="HW286" s="256"/>
      <c r="HX286" s="256"/>
      <c r="HY286" s="256"/>
      <c r="HZ286" s="256"/>
      <c r="IA286" s="256"/>
      <c r="IB286" s="256"/>
      <c r="IC286" s="256"/>
      <c r="ID286" s="256"/>
      <c r="IE286" s="256"/>
      <c r="IF286" s="256"/>
      <c r="IG286" s="256"/>
      <c r="IH286" s="256"/>
      <c r="II286" s="256"/>
      <c r="IJ286" s="256"/>
      <c r="IK286" s="256"/>
      <c r="IL286" s="256"/>
      <c r="IM286" s="256"/>
      <c r="IN286" s="256"/>
      <c r="IO286" s="256"/>
      <c r="IP286" s="256"/>
      <c r="IQ286" s="256"/>
      <c r="IR286" s="256"/>
      <c r="IS286" s="256"/>
      <c r="IT286" s="256"/>
    </row>
    <row r="287" spans="3:254" ht="12.75">
      <c r="C287" s="271"/>
      <c r="D287" s="257"/>
      <c r="J287" s="256"/>
      <c r="K287" s="256"/>
      <c r="L287" s="256"/>
      <c r="M287" s="256"/>
      <c r="N287" s="256"/>
      <c r="O287" s="256"/>
      <c r="P287" s="256"/>
      <c r="Q287" s="256"/>
      <c r="R287" s="256"/>
      <c r="S287" s="256"/>
      <c r="T287" s="256"/>
      <c r="U287" s="256"/>
      <c r="V287" s="256"/>
      <c r="W287" s="256"/>
      <c r="X287" s="256"/>
      <c r="Y287" s="256"/>
      <c r="Z287" s="256"/>
      <c r="AA287" s="256"/>
      <c r="AB287" s="256"/>
      <c r="AC287" s="256"/>
      <c r="AD287" s="256"/>
      <c r="AE287" s="256"/>
      <c r="AF287" s="256"/>
      <c r="AG287" s="256"/>
      <c r="AH287" s="256"/>
      <c r="AI287" s="256"/>
      <c r="AJ287" s="256"/>
      <c r="AK287" s="256"/>
      <c r="AL287" s="256"/>
      <c r="AM287" s="256"/>
      <c r="AN287" s="256"/>
      <c r="AO287" s="256"/>
      <c r="AP287" s="256"/>
      <c r="AQ287" s="256"/>
      <c r="AR287" s="256"/>
      <c r="AS287" s="256"/>
      <c r="AT287" s="256"/>
      <c r="AU287" s="256"/>
      <c r="AV287" s="256"/>
      <c r="AW287" s="256"/>
      <c r="AX287" s="256"/>
      <c r="AY287" s="256"/>
      <c r="AZ287" s="256"/>
      <c r="BA287" s="256"/>
      <c r="BB287" s="256"/>
      <c r="BC287" s="256"/>
      <c r="BD287" s="256"/>
      <c r="BE287" s="256"/>
      <c r="BF287" s="256"/>
      <c r="BG287" s="256"/>
      <c r="BH287" s="256"/>
      <c r="BI287" s="256"/>
      <c r="BJ287" s="256"/>
      <c r="BK287" s="256"/>
      <c r="BL287" s="256"/>
      <c r="BM287" s="256"/>
      <c r="BN287" s="256"/>
      <c r="BO287" s="256"/>
      <c r="BP287" s="256"/>
      <c r="BQ287" s="256"/>
      <c r="BR287" s="256"/>
      <c r="BS287" s="256"/>
      <c r="BT287" s="256"/>
      <c r="BU287" s="256"/>
      <c r="BV287" s="256"/>
      <c r="BW287" s="256"/>
      <c r="BX287" s="256"/>
      <c r="BY287" s="256"/>
      <c r="BZ287" s="256"/>
      <c r="CA287" s="256"/>
      <c r="CB287" s="256"/>
      <c r="CC287" s="256"/>
      <c r="CD287" s="256"/>
      <c r="CE287" s="256"/>
      <c r="CF287" s="256"/>
      <c r="CG287" s="256"/>
      <c r="CH287" s="256"/>
      <c r="CI287" s="256"/>
      <c r="CJ287" s="256"/>
      <c r="CK287" s="256"/>
      <c r="CL287" s="256"/>
      <c r="CM287" s="256"/>
      <c r="CN287" s="256"/>
      <c r="CO287" s="256"/>
      <c r="CP287" s="256"/>
      <c r="CQ287" s="256"/>
      <c r="CR287" s="256"/>
      <c r="CS287" s="256"/>
      <c r="CT287" s="256"/>
      <c r="CU287" s="256"/>
      <c r="CV287" s="256"/>
      <c r="CW287" s="256"/>
      <c r="CX287" s="256"/>
      <c r="CY287" s="256"/>
      <c r="CZ287" s="256"/>
      <c r="DA287" s="256"/>
      <c r="DB287" s="256"/>
      <c r="DC287" s="256"/>
      <c r="DD287" s="256"/>
      <c r="DE287" s="256"/>
      <c r="DF287" s="256"/>
      <c r="DG287" s="256"/>
      <c r="DH287" s="256"/>
      <c r="DI287" s="256"/>
      <c r="DJ287" s="256"/>
      <c r="DK287" s="256"/>
      <c r="DL287" s="256"/>
      <c r="DM287" s="256"/>
      <c r="DN287" s="256"/>
      <c r="DO287" s="256"/>
      <c r="DP287" s="256"/>
      <c r="DQ287" s="256"/>
      <c r="DR287" s="256"/>
      <c r="DS287" s="256"/>
      <c r="DT287" s="256"/>
      <c r="DU287" s="256"/>
      <c r="DV287" s="256"/>
      <c r="DW287" s="256"/>
      <c r="DX287" s="256"/>
      <c r="DY287" s="256"/>
      <c r="DZ287" s="256"/>
      <c r="EA287" s="256"/>
      <c r="EB287" s="256"/>
      <c r="EC287" s="256"/>
      <c r="ED287" s="256"/>
      <c r="EE287" s="256"/>
      <c r="EF287" s="256"/>
      <c r="EG287" s="256"/>
      <c r="EH287" s="256"/>
      <c r="EI287" s="256"/>
      <c r="EJ287" s="256"/>
      <c r="EK287" s="256"/>
      <c r="EL287" s="256"/>
      <c r="EM287" s="256"/>
      <c r="EN287" s="256"/>
      <c r="EO287" s="256"/>
      <c r="EP287" s="256"/>
      <c r="EQ287" s="256"/>
      <c r="ER287" s="256"/>
      <c r="ES287" s="256"/>
      <c r="ET287" s="256"/>
      <c r="EU287" s="256"/>
      <c r="EV287" s="256"/>
      <c r="EW287" s="256"/>
      <c r="EX287" s="256"/>
      <c r="EY287" s="256"/>
      <c r="EZ287" s="256"/>
      <c r="FA287" s="256"/>
      <c r="FB287" s="256"/>
      <c r="FC287" s="256"/>
      <c r="FD287" s="256"/>
      <c r="FE287" s="256"/>
      <c r="FF287" s="256"/>
      <c r="FG287" s="256"/>
      <c r="FH287" s="256"/>
      <c r="FI287" s="256"/>
      <c r="FJ287" s="256"/>
      <c r="FK287" s="256"/>
      <c r="FL287" s="256"/>
      <c r="FM287" s="256"/>
      <c r="FN287" s="256"/>
      <c r="FO287" s="256"/>
      <c r="FP287" s="256"/>
      <c r="FQ287" s="256"/>
      <c r="FR287" s="256"/>
      <c r="FS287" s="256"/>
      <c r="FT287" s="256"/>
      <c r="FU287" s="256"/>
      <c r="FV287" s="256"/>
      <c r="FW287" s="256"/>
      <c r="FX287" s="256"/>
      <c r="FY287" s="256"/>
      <c r="FZ287" s="256"/>
      <c r="GA287" s="256"/>
      <c r="GB287" s="256"/>
      <c r="GC287" s="256"/>
      <c r="GD287" s="256"/>
      <c r="GE287" s="256"/>
      <c r="GF287" s="256"/>
      <c r="GG287" s="256"/>
      <c r="GH287" s="256"/>
      <c r="GI287" s="256"/>
      <c r="GJ287" s="256"/>
      <c r="GK287" s="256"/>
      <c r="GL287" s="256"/>
      <c r="GM287" s="256"/>
      <c r="GN287" s="256"/>
      <c r="GO287" s="256"/>
      <c r="GP287" s="256"/>
      <c r="GQ287" s="256"/>
      <c r="GR287" s="256"/>
      <c r="GS287" s="256"/>
      <c r="GT287" s="256"/>
      <c r="GU287" s="256"/>
      <c r="GV287" s="256"/>
      <c r="GW287" s="256"/>
      <c r="GX287" s="256"/>
      <c r="GY287" s="256"/>
      <c r="GZ287" s="256"/>
      <c r="HA287" s="256"/>
      <c r="HB287" s="256"/>
      <c r="HC287" s="256"/>
      <c r="HD287" s="256"/>
      <c r="HE287" s="256"/>
      <c r="HF287" s="256"/>
      <c r="HG287" s="256"/>
      <c r="HH287" s="256"/>
      <c r="HI287" s="256"/>
      <c r="HJ287" s="256"/>
      <c r="HK287" s="256"/>
      <c r="HL287" s="256"/>
      <c r="HM287" s="256"/>
      <c r="HN287" s="256"/>
      <c r="HO287" s="256"/>
      <c r="HP287" s="256"/>
      <c r="HQ287" s="256"/>
      <c r="HR287" s="256"/>
      <c r="HS287" s="256"/>
      <c r="HT287" s="256"/>
      <c r="HU287" s="256"/>
      <c r="HV287" s="256"/>
      <c r="HW287" s="256"/>
      <c r="HX287" s="256"/>
      <c r="HY287" s="256"/>
      <c r="HZ287" s="256"/>
      <c r="IA287" s="256"/>
      <c r="IB287" s="256"/>
      <c r="IC287" s="256"/>
      <c r="ID287" s="256"/>
      <c r="IE287" s="256"/>
      <c r="IF287" s="256"/>
      <c r="IG287" s="256"/>
      <c r="IH287" s="256"/>
      <c r="II287" s="256"/>
      <c r="IJ287" s="256"/>
      <c r="IK287" s="256"/>
      <c r="IL287" s="256"/>
      <c r="IM287" s="256"/>
      <c r="IN287" s="256"/>
      <c r="IO287" s="256"/>
      <c r="IP287" s="256"/>
      <c r="IQ287" s="256"/>
      <c r="IR287" s="256"/>
      <c r="IS287" s="256"/>
      <c r="IT287" s="256"/>
    </row>
    <row r="288" spans="3:254" ht="12.75">
      <c r="C288" s="271"/>
      <c r="D288" s="257"/>
      <c r="J288" s="256"/>
      <c r="K288" s="256"/>
      <c r="L288" s="256"/>
      <c r="M288" s="256"/>
      <c r="N288" s="256"/>
      <c r="O288" s="256"/>
      <c r="P288" s="256"/>
      <c r="Q288" s="256"/>
      <c r="R288" s="256"/>
      <c r="S288" s="256"/>
      <c r="T288" s="256"/>
      <c r="U288" s="256"/>
      <c r="V288" s="256"/>
      <c r="W288" s="256"/>
      <c r="X288" s="256"/>
      <c r="Y288" s="256"/>
      <c r="Z288" s="256"/>
      <c r="AA288" s="256"/>
      <c r="AB288" s="256"/>
      <c r="AC288" s="256"/>
      <c r="AD288" s="256"/>
      <c r="AE288" s="256"/>
      <c r="AF288" s="256"/>
      <c r="AG288" s="256"/>
      <c r="AH288" s="256"/>
      <c r="AI288" s="256"/>
      <c r="AJ288" s="256"/>
      <c r="AK288" s="256"/>
      <c r="AL288" s="256"/>
      <c r="AM288" s="256"/>
      <c r="AN288" s="256"/>
      <c r="AO288" s="256"/>
      <c r="AP288" s="256"/>
      <c r="AQ288" s="256"/>
      <c r="AR288" s="256"/>
      <c r="AS288" s="256"/>
      <c r="AT288" s="256"/>
      <c r="AU288" s="256"/>
      <c r="AV288" s="256"/>
      <c r="AW288" s="256"/>
      <c r="AX288" s="256"/>
      <c r="AY288" s="256"/>
      <c r="AZ288" s="256"/>
      <c r="BA288" s="256"/>
      <c r="BB288" s="256"/>
      <c r="BC288" s="256"/>
      <c r="BD288" s="256"/>
      <c r="BE288" s="256"/>
      <c r="BF288" s="256"/>
      <c r="BG288" s="256"/>
      <c r="BH288" s="256"/>
      <c r="BI288" s="256"/>
      <c r="BJ288" s="256"/>
      <c r="BK288" s="256"/>
      <c r="BL288" s="256"/>
      <c r="BM288" s="256"/>
      <c r="BN288" s="256"/>
      <c r="BO288" s="256"/>
      <c r="BP288" s="256"/>
      <c r="BQ288" s="256"/>
      <c r="BR288" s="256"/>
      <c r="BS288" s="256"/>
      <c r="BT288" s="256"/>
      <c r="BU288" s="256"/>
      <c r="BV288" s="256"/>
      <c r="BW288" s="256"/>
      <c r="BX288" s="256"/>
      <c r="BY288" s="256"/>
      <c r="BZ288" s="256"/>
      <c r="CA288" s="256"/>
      <c r="CB288" s="256"/>
      <c r="CC288" s="256"/>
      <c r="CD288" s="256"/>
      <c r="CE288" s="256"/>
      <c r="CF288" s="256"/>
      <c r="CG288" s="256"/>
      <c r="CH288" s="256"/>
      <c r="CI288" s="256"/>
      <c r="CJ288" s="256"/>
      <c r="CK288" s="256"/>
      <c r="CL288" s="256"/>
      <c r="CM288" s="256"/>
      <c r="CN288" s="256"/>
      <c r="CO288" s="256"/>
      <c r="CP288" s="256"/>
      <c r="CQ288" s="256"/>
      <c r="CR288" s="256"/>
      <c r="CS288" s="256"/>
      <c r="CT288" s="256"/>
      <c r="CU288" s="256"/>
      <c r="CV288" s="256"/>
      <c r="CW288" s="256"/>
      <c r="CX288" s="256"/>
      <c r="CY288" s="256"/>
      <c r="CZ288" s="256"/>
      <c r="DA288" s="256"/>
      <c r="DB288" s="256"/>
      <c r="DC288" s="256"/>
      <c r="DD288" s="256"/>
      <c r="DE288" s="256"/>
      <c r="DF288" s="256"/>
      <c r="DG288" s="256"/>
      <c r="DH288" s="256"/>
      <c r="DI288" s="256"/>
      <c r="DJ288" s="256"/>
      <c r="DK288" s="256"/>
      <c r="DL288" s="256"/>
      <c r="DM288" s="256"/>
      <c r="DN288" s="256"/>
      <c r="DO288" s="256"/>
      <c r="DP288" s="256"/>
      <c r="DQ288" s="256"/>
      <c r="DR288" s="256"/>
      <c r="DS288" s="256"/>
      <c r="DT288" s="256"/>
      <c r="DU288" s="256"/>
      <c r="DV288" s="256"/>
      <c r="DW288" s="256"/>
      <c r="DX288" s="256"/>
      <c r="DY288" s="256"/>
      <c r="DZ288" s="256"/>
      <c r="EA288" s="256"/>
      <c r="EB288" s="256"/>
      <c r="EC288" s="256"/>
      <c r="ED288" s="256"/>
      <c r="EE288" s="256"/>
      <c r="EF288" s="256"/>
      <c r="EG288" s="256"/>
      <c r="EH288" s="256"/>
      <c r="EI288" s="256"/>
      <c r="EJ288" s="256"/>
      <c r="EK288" s="256"/>
      <c r="EL288" s="256"/>
      <c r="EM288" s="256"/>
      <c r="EN288" s="256"/>
      <c r="EO288" s="256"/>
      <c r="EP288" s="256"/>
      <c r="EQ288" s="256"/>
      <c r="ER288" s="256"/>
      <c r="ES288" s="256"/>
      <c r="ET288" s="256"/>
      <c r="EU288" s="256"/>
      <c r="EV288" s="256"/>
      <c r="EW288" s="256"/>
      <c r="EX288" s="256"/>
      <c r="EY288" s="256"/>
      <c r="EZ288" s="256"/>
      <c r="FA288" s="256"/>
      <c r="FB288" s="256"/>
      <c r="FC288" s="256"/>
      <c r="FD288" s="256"/>
      <c r="FE288" s="256"/>
      <c r="FF288" s="256"/>
      <c r="FG288" s="256"/>
      <c r="FH288" s="256"/>
      <c r="FI288" s="256"/>
      <c r="FJ288" s="256"/>
      <c r="FK288" s="256"/>
      <c r="FL288" s="256"/>
      <c r="FM288" s="256"/>
      <c r="FN288" s="256"/>
      <c r="FO288" s="256"/>
      <c r="FP288" s="256"/>
      <c r="FQ288" s="256"/>
      <c r="FR288" s="256"/>
      <c r="FS288" s="256"/>
      <c r="FT288" s="256"/>
      <c r="FU288" s="256"/>
      <c r="FV288" s="256"/>
      <c r="FW288" s="256"/>
      <c r="FX288" s="256"/>
      <c r="FY288" s="256"/>
      <c r="FZ288" s="256"/>
      <c r="GA288" s="256"/>
      <c r="GB288" s="256"/>
      <c r="GC288" s="256"/>
      <c r="GD288" s="256"/>
      <c r="GE288" s="256"/>
      <c r="GF288" s="256"/>
      <c r="GG288" s="256"/>
      <c r="GH288" s="256"/>
      <c r="GI288" s="256"/>
      <c r="GJ288" s="256"/>
      <c r="GK288" s="256"/>
      <c r="GL288" s="256"/>
      <c r="GM288" s="256"/>
      <c r="GN288" s="256"/>
      <c r="GO288" s="256"/>
      <c r="GP288" s="256"/>
      <c r="GQ288" s="256"/>
      <c r="GR288" s="256"/>
      <c r="GS288" s="256"/>
      <c r="GT288" s="256"/>
      <c r="GU288" s="256"/>
      <c r="GV288" s="256"/>
      <c r="GW288" s="256"/>
      <c r="GX288" s="256"/>
      <c r="GY288" s="256"/>
      <c r="GZ288" s="256"/>
      <c r="HA288" s="256"/>
      <c r="HB288" s="256"/>
      <c r="HC288" s="256"/>
      <c r="HD288" s="256"/>
      <c r="HE288" s="256"/>
      <c r="HF288" s="256"/>
      <c r="HG288" s="256"/>
      <c r="HH288" s="256"/>
      <c r="HI288" s="256"/>
      <c r="HJ288" s="256"/>
      <c r="HK288" s="256"/>
      <c r="HL288" s="256"/>
      <c r="HM288" s="256"/>
      <c r="HN288" s="256"/>
      <c r="HO288" s="256"/>
      <c r="HP288" s="256"/>
      <c r="HQ288" s="256"/>
      <c r="HR288" s="256"/>
      <c r="HS288" s="256"/>
      <c r="HT288" s="256"/>
      <c r="HU288" s="256"/>
      <c r="HV288" s="256"/>
      <c r="HW288" s="256"/>
      <c r="HX288" s="256"/>
      <c r="HY288" s="256"/>
      <c r="HZ288" s="256"/>
      <c r="IA288" s="256"/>
      <c r="IB288" s="256"/>
      <c r="IC288" s="256"/>
      <c r="ID288" s="256"/>
      <c r="IE288" s="256"/>
      <c r="IF288" s="256"/>
      <c r="IG288" s="256"/>
      <c r="IH288" s="256"/>
      <c r="II288" s="256"/>
      <c r="IJ288" s="256"/>
      <c r="IK288" s="256"/>
      <c r="IL288" s="256"/>
      <c r="IM288" s="256"/>
      <c r="IN288" s="256"/>
      <c r="IO288" s="256"/>
      <c r="IP288" s="256"/>
      <c r="IQ288" s="256"/>
      <c r="IR288" s="256"/>
      <c r="IS288" s="256"/>
      <c r="IT288" s="256"/>
    </row>
    <row r="289" spans="3:254" ht="12.75">
      <c r="C289" s="271"/>
      <c r="D289" s="257"/>
      <c r="J289" s="256"/>
      <c r="K289" s="256"/>
      <c r="L289" s="256"/>
      <c r="M289" s="256"/>
      <c r="N289" s="256"/>
      <c r="O289" s="256"/>
      <c r="P289" s="256"/>
      <c r="Q289" s="256"/>
      <c r="R289" s="256"/>
      <c r="S289" s="256"/>
      <c r="T289" s="256"/>
      <c r="U289" s="256"/>
      <c r="V289" s="256"/>
      <c r="W289" s="256"/>
      <c r="X289" s="256"/>
      <c r="Y289" s="256"/>
      <c r="Z289" s="256"/>
      <c r="AA289" s="256"/>
      <c r="AB289" s="256"/>
      <c r="AC289" s="256"/>
      <c r="AD289" s="256"/>
      <c r="AE289" s="256"/>
      <c r="AF289" s="256"/>
      <c r="AG289" s="256"/>
      <c r="AH289" s="256"/>
      <c r="AI289" s="256"/>
      <c r="AJ289" s="256"/>
      <c r="AK289" s="256"/>
      <c r="AL289" s="256"/>
      <c r="AM289" s="256"/>
      <c r="AN289" s="256"/>
      <c r="AO289" s="256"/>
      <c r="AP289" s="256"/>
      <c r="AQ289" s="256"/>
      <c r="AR289" s="256"/>
      <c r="AS289" s="256"/>
      <c r="AT289" s="256"/>
      <c r="AU289" s="256"/>
      <c r="AV289" s="256"/>
      <c r="AW289" s="256"/>
      <c r="AX289" s="256"/>
      <c r="AY289" s="256"/>
      <c r="AZ289" s="256"/>
      <c r="BA289" s="256"/>
      <c r="BB289" s="256"/>
      <c r="BC289" s="256"/>
      <c r="BD289" s="256"/>
      <c r="BE289" s="256"/>
      <c r="BF289" s="256"/>
      <c r="BG289" s="256"/>
      <c r="BH289" s="256"/>
      <c r="BI289" s="256"/>
      <c r="BJ289" s="256"/>
      <c r="BK289" s="256"/>
      <c r="BL289" s="256"/>
      <c r="BM289" s="256"/>
      <c r="BN289" s="256"/>
      <c r="BO289" s="256"/>
      <c r="BP289" s="256"/>
      <c r="BQ289" s="256"/>
      <c r="BR289" s="256"/>
      <c r="BS289" s="256"/>
      <c r="BT289" s="256"/>
      <c r="BU289" s="256"/>
      <c r="BV289" s="256"/>
      <c r="BW289" s="256"/>
      <c r="BX289" s="256"/>
      <c r="BY289" s="256"/>
      <c r="BZ289" s="256"/>
      <c r="CA289" s="256"/>
      <c r="CB289" s="256"/>
      <c r="CC289" s="256"/>
      <c r="CD289" s="256"/>
      <c r="CE289" s="256"/>
      <c r="CF289" s="256"/>
      <c r="CG289" s="256"/>
      <c r="CH289" s="256"/>
      <c r="CI289" s="256"/>
      <c r="CJ289" s="256"/>
      <c r="CK289" s="256"/>
      <c r="CL289" s="256"/>
      <c r="CM289" s="256"/>
      <c r="CN289" s="256"/>
      <c r="CO289" s="256"/>
      <c r="CP289" s="256"/>
      <c r="CQ289" s="256"/>
      <c r="CR289" s="256"/>
      <c r="CS289" s="256"/>
      <c r="CT289" s="256"/>
      <c r="CU289" s="256"/>
      <c r="CV289" s="256"/>
      <c r="CW289" s="256"/>
      <c r="CX289" s="256"/>
      <c r="CY289" s="256"/>
      <c r="CZ289" s="256"/>
      <c r="DA289" s="256"/>
      <c r="DB289" s="256"/>
      <c r="DC289" s="256"/>
      <c r="DD289" s="256"/>
      <c r="DE289" s="256"/>
      <c r="DF289" s="256"/>
      <c r="DG289" s="256"/>
      <c r="DH289" s="256"/>
      <c r="DI289" s="256"/>
      <c r="DJ289" s="256"/>
      <c r="DK289" s="256"/>
      <c r="DL289" s="256"/>
      <c r="DM289" s="256"/>
      <c r="DN289" s="256"/>
      <c r="DO289" s="256"/>
      <c r="DP289" s="256"/>
      <c r="DQ289" s="256"/>
      <c r="DR289" s="256"/>
      <c r="DS289" s="256"/>
      <c r="DT289" s="256"/>
      <c r="DU289" s="256"/>
      <c r="DV289" s="256"/>
      <c r="DW289" s="256"/>
      <c r="DX289" s="256"/>
      <c r="DY289" s="256"/>
      <c r="DZ289" s="256"/>
      <c r="EA289" s="256"/>
      <c r="EB289" s="256"/>
      <c r="EC289" s="256"/>
      <c r="ED289" s="256"/>
      <c r="EE289" s="256"/>
      <c r="EF289" s="256"/>
      <c r="EG289" s="256"/>
      <c r="EH289" s="256"/>
      <c r="EI289" s="256"/>
      <c r="EJ289" s="256"/>
      <c r="EK289" s="256"/>
      <c r="EL289" s="256"/>
      <c r="EM289" s="256"/>
      <c r="EN289" s="256"/>
      <c r="EO289" s="256"/>
      <c r="EP289" s="256"/>
      <c r="EQ289" s="256"/>
      <c r="ER289" s="256"/>
      <c r="ES289" s="256"/>
      <c r="ET289" s="256"/>
      <c r="EU289" s="256"/>
      <c r="EV289" s="256"/>
      <c r="EW289" s="256"/>
      <c r="EX289" s="256"/>
      <c r="EY289" s="256"/>
      <c r="EZ289" s="256"/>
      <c r="FA289" s="256"/>
      <c r="FB289" s="256"/>
      <c r="FC289" s="256"/>
      <c r="FD289" s="256"/>
      <c r="FE289" s="256"/>
      <c r="FF289" s="256"/>
      <c r="FG289" s="256"/>
      <c r="FH289" s="256"/>
      <c r="FI289" s="256"/>
      <c r="FJ289" s="256"/>
      <c r="FK289" s="256"/>
      <c r="FL289" s="256"/>
      <c r="FM289" s="256"/>
      <c r="FN289" s="256"/>
      <c r="FO289" s="256"/>
      <c r="FP289" s="256"/>
      <c r="FQ289" s="256"/>
      <c r="FR289" s="256"/>
      <c r="FS289" s="256"/>
      <c r="FT289" s="256"/>
      <c r="FU289" s="256"/>
      <c r="FV289" s="256"/>
      <c r="FW289" s="256"/>
      <c r="FX289" s="256"/>
      <c r="FY289" s="256"/>
      <c r="FZ289" s="256"/>
      <c r="GA289" s="256"/>
      <c r="GB289" s="256"/>
      <c r="GC289" s="256"/>
      <c r="GD289" s="256"/>
      <c r="GE289" s="256"/>
      <c r="GF289" s="256"/>
      <c r="GG289" s="256"/>
      <c r="GH289" s="256"/>
      <c r="GI289" s="256"/>
      <c r="GJ289" s="256"/>
      <c r="GK289" s="256"/>
      <c r="GL289" s="256"/>
      <c r="GM289" s="256"/>
      <c r="GN289" s="256"/>
      <c r="GO289" s="256"/>
      <c r="GP289" s="256"/>
      <c r="GQ289" s="256"/>
      <c r="GR289" s="256"/>
      <c r="GS289" s="256"/>
      <c r="GT289" s="256"/>
      <c r="GU289" s="256"/>
      <c r="GV289" s="256"/>
      <c r="GW289" s="256"/>
      <c r="GX289" s="256"/>
      <c r="GY289" s="256"/>
      <c r="GZ289" s="256"/>
      <c r="HA289" s="256"/>
      <c r="HB289" s="256"/>
      <c r="HC289" s="256"/>
      <c r="HD289" s="256"/>
      <c r="HE289" s="256"/>
      <c r="HF289" s="256"/>
      <c r="HG289" s="256"/>
      <c r="HH289" s="256"/>
      <c r="HI289" s="256"/>
      <c r="HJ289" s="256"/>
      <c r="HK289" s="256"/>
      <c r="HL289" s="256"/>
      <c r="HM289" s="256"/>
      <c r="HN289" s="256"/>
      <c r="HO289" s="256"/>
      <c r="HP289" s="256"/>
      <c r="HQ289" s="256"/>
      <c r="HR289" s="256"/>
      <c r="HS289" s="256"/>
      <c r="HT289" s="256"/>
      <c r="HU289" s="256"/>
      <c r="HV289" s="256"/>
      <c r="HW289" s="256"/>
      <c r="HX289" s="256"/>
      <c r="HY289" s="256"/>
      <c r="HZ289" s="256"/>
      <c r="IA289" s="256"/>
      <c r="IB289" s="256"/>
      <c r="IC289" s="256"/>
      <c r="ID289" s="256"/>
      <c r="IE289" s="256"/>
      <c r="IF289" s="256"/>
      <c r="IG289" s="256"/>
      <c r="IH289" s="256"/>
      <c r="II289" s="256"/>
      <c r="IJ289" s="256"/>
      <c r="IK289" s="256"/>
      <c r="IL289" s="256"/>
      <c r="IM289" s="256"/>
      <c r="IN289" s="256"/>
      <c r="IO289" s="256"/>
      <c r="IP289" s="256"/>
      <c r="IQ289" s="256"/>
      <c r="IR289" s="256"/>
      <c r="IS289" s="256"/>
      <c r="IT289" s="256"/>
    </row>
    <row r="290" spans="3:254" ht="12.75">
      <c r="C290" s="271"/>
      <c r="J290" s="256"/>
      <c r="K290" s="256"/>
      <c r="L290" s="256"/>
      <c r="M290" s="256"/>
      <c r="N290" s="256"/>
      <c r="O290" s="256"/>
      <c r="P290" s="256"/>
      <c r="Q290" s="256"/>
      <c r="R290" s="256"/>
      <c r="S290" s="256"/>
      <c r="T290" s="256"/>
      <c r="U290" s="256"/>
      <c r="V290" s="256"/>
      <c r="W290" s="256"/>
      <c r="X290" s="256"/>
      <c r="Y290" s="256"/>
      <c r="Z290" s="256"/>
      <c r="AA290" s="256"/>
      <c r="AB290" s="256"/>
      <c r="AC290" s="256"/>
      <c r="AD290" s="256"/>
      <c r="AE290" s="256"/>
      <c r="AF290" s="256"/>
      <c r="AG290" s="256"/>
      <c r="AH290" s="256"/>
      <c r="AI290" s="256"/>
      <c r="AJ290" s="256"/>
      <c r="AK290" s="256"/>
      <c r="AL290" s="256"/>
      <c r="AM290" s="256"/>
      <c r="AN290" s="256"/>
      <c r="AO290" s="256"/>
      <c r="AP290" s="256"/>
      <c r="AQ290" s="256"/>
      <c r="AR290" s="256"/>
      <c r="AS290" s="256"/>
      <c r="AT290" s="256"/>
      <c r="AU290" s="256"/>
      <c r="AV290" s="256"/>
      <c r="AW290" s="256"/>
      <c r="AX290" s="256"/>
      <c r="AY290" s="256"/>
      <c r="AZ290" s="256"/>
      <c r="BA290" s="256"/>
      <c r="BB290" s="256"/>
      <c r="BC290" s="256"/>
      <c r="BD290" s="256"/>
      <c r="BE290" s="256"/>
      <c r="BF290" s="256"/>
      <c r="BG290" s="256"/>
      <c r="BH290" s="256"/>
      <c r="BI290" s="256"/>
      <c r="BJ290" s="256"/>
      <c r="BK290" s="256"/>
      <c r="BL290" s="256"/>
      <c r="BM290" s="256"/>
      <c r="BN290" s="256"/>
      <c r="BO290" s="256"/>
      <c r="BP290" s="256"/>
      <c r="BQ290" s="256"/>
      <c r="BR290" s="256"/>
      <c r="BS290" s="256"/>
      <c r="BT290" s="256"/>
      <c r="BU290" s="256"/>
      <c r="BV290" s="256"/>
      <c r="BW290" s="256"/>
      <c r="BX290" s="256"/>
      <c r="BY290" s="256"/>
      <c r="BZ290" s="256"/>
      <c r="CA290" s="256"/>
      <c r="CB290" s="256"/>
      <c r="CC290" s="256"/>
      <c r="CD290" s="256"/>
      <c r="CE290" s="256"/>
      <c r="CF290" s="256"/>
      <c r="CG290" s="256"/>
      <c r="CH290" s="256"/>
      <c r="CI290" s="256"/>
      <c r="CJ290" s="256"/>
      <c r="CK290" s="256"/>
      <c r="CL290" s="256"/>
      <c r="CM290" s="256"/>
      <c r="CN290" s="256"/>
      <c r="CO290" s="256"/>
      <c r="CP290" s="256"/>
      <c r="CQ290" s="256"/>
      <c r="CR290" s="256"/>
      <c r="CS290" s="256"/>
      <c r="CT290" s="256"/>
      <c r="CU290" s="256"/>
      <c r="CV290" s="256"/>
      <c r="CW290" s="256"/>
      <c r="CX290" s="256"/>
      <c r="CY290" s="256"/>
      <c r="CZ290" s="256"/>
      <c r="DA290" s="256"/>
      <c r="DB290" s="256"/>
      <c r="DC290" s="256"/>
      <c r="DD290" s="256"/>
      <c r="DE290" s="256"/>
      <c r="DF290" s="256"/>
      <c r="DG290" s="256"/>
      <c r="DH290" s="256"/>
      <c r="DI290" s="256"/>
      <c r="DJ290" s="256"/>
      <c r="DK290" s="256"/>
      <c r="DL290" s="256"/>
      <c r="DM290" s="256"/>
      <c r="DN290" s="256"/>
      <c r="DO290" s="256"/>
      <c r="DP290" s="256"/>
      <c r="DQ290" s="256"/>
      <c r="DR290" s="256"/>
      <c r="DS290" s="256"/>
      <c r="DT290" s="256"/>
      <c r="DU290" s="256"/>
      <c r="DV290" s="256"/>
      <c r="DW290" s="256"/>
      <c r="DX290" s="256"/>
      <c r="DY290" s="256"/>
      <c r="DZ290" s="256"/>
      <c r="EA290" s="256"/>
      <c r="EB290" s="256"/>
      <c r="EC290" s="256"/>
      <c r="ED290" s="256"/>
      <c r="EE290" s="256"/>
      <c r="EF290" s="256"/>
      <c r="EG290" s="256"/>
      <c r="EH290" s="256"/>
      <c r="EI290" s="256"/>
      <c r="EJ290" s="256"/>
      <c r="EK290" s="256"/>
      <c r="EL290" s="256"/>
      <c r="EM290" s="256"/>
      <c r="EN290" s="256"/>
      <c r="EO290" s="256"/>
      <c r="EP290" s="256"/>
      <c r="EQ290" s="256"/>
      <c r="ER290" s="256"/>
      <c r="ES290" s="256"/>
      <c r="ET290" s="256"/>
      <c r="EU290" s="256"/>
      <c r="EV290" s="256"/>
      <c r="EW290" s="256"/>
      <c r="EX290" s="256"/>
      <c r="EY290" s="256"/>
      <c r="EZ290" s="256"/>
      <c r="FA290" s="256"/>
      <c r="FB290" s="256"/>
      <c r="FC290" s="256"/>
      <c r="FD290" s="256"/>
      <c r="FE290" s="256"/>
      <c r="FF290" s="256"/>
      <c r="FG290" s="256"/>
      <c r="FH290" s="256"/>
      <c r="FI290" s="256"/>
      <c r="FJ290" s="256"/>
      <c r="FK290" s="256"/>
      <c r="FL290" s="256"/>
      <c r="FM290" s="256"/>
      <c r="FN290" s="256"/>
      <c r="FO290" s="256"/>
      <c r="FP290" s="256"/>
      <c r="FQ290" s="256"/>
      <c r="FR290" s="256"/>
      <c r="FS290" s="256"/>
      <c r="FT290" s="256"/>
      <c r="FU290" s="256"/>
      <c r="FV290" s="256"/>
      <c r="FW290" s="256"/>
      <c r="FX290" s="256"/>
      <c r="FY290" s="256"/>
      <c r="FZ290" s="256"/>
      <c r="GA290" s="256"/>
      <c r="GB290" s="256"/>
      <c r="GC290" s="256"/>
      <c r="GD290" s="256"/>
      <c r="GE290" s="256"/>
      <c r="GF290" s="256"/>
      <c r="GG290" s="256"/>
      <c r="GH290" s="256"/>
      <c r="GI290" s="256"/>
      <c r="GJ290" s="256"/>
      <c r="GK290" s="256"/>
      <c r="GL290" s="256"/>
      <c r="GM290" s="256"/>
      <c r="GN290" s="256"/>
      <c r="GO290" s="256"/>
      <c r="GP290" s="256"/>
      <c r="GQ290" s="256"/>
      <c r="GR290" s="256"/>
      <c r="GS290" s="256"/>
      <c r="GT290" s="256"/>
      <c r="GU290" s="256"/>
      <c r="GV290" s="256"/>
      <c r="GW290" s="256"/>
      <c r="GX290" s="256"/>
      <c r="GY290" s="256"/>
      <c r="GZ290" s="256"/>
      <c r="HA290" s="256"/>
      <c r="HB290" s="256"/>
      <c r="HC290" s="256"/>
      <c r="HD290" s="256"/>
      <c r="HE290" s="256"/>
      <c r="HF290" s="256"/>
      <c r="HG290" s="256"/>
      <c r="HH290" s="256"/>
      <c r="HI290" s="256"/>
      <c r="HJ290" s="256"/>
      <c r="HK290" s="256"/>
      <c r="HL290" s="256"/>
      <c r="HM290" s="256"/>
      <c r="HN290" s="256"/>
      <c r="HO290" s="256"/>
      <c r="HP290" s="256"/>
      <c r="HQ290" s="256"/>
      <c r="HR290" s="256"/>
      <c r="HS290" s="256"/>
      <c r="HT290" s="256"/>
      <c r="HU290" s="256"/>
      <c r="HV290" s="256"/>
      <c r="HW290" s="256"/>
      <c r="HX290" s="256"/>
      <c r="HY290" s="256"/>
      <c r="HZ290" s="256"/>
      <c r="IA290" s="256"/>
      <c r="IB290" s="256"/>
      <c r="IC290" s="256"/>
      <c r="ID290" s="256"/>
      <c r="IE290" s="256"/>
      <c r="IF290" s="256"/>
      <c r="IG290" s="256"/>
      <c r="IH290" s="256"/>
      <c r="II290" s="256"/>
      <c r="IJ290" s="256"/>
      <c r="IK290" s="256"/>
      <c r="IL290" s="256"/>
      <c r="IM290" s="256"/>
      <c r="IN290" s="256"/>
      <c r="IO290" s="256"/>
      <c r="IP290" s="256"/>
      <c r="IQ290" s="256"/>
      <c r="IR290" s="256"/>
      <c r="IS290" s="256"/>
      <c r="IT290" s="256"/>
    </row>
    <row r="291" spans="3:254" ht="12.75">
      <c r="C291" s="271"/>
      <c r="J291" s="256"/>
      <c r="K291" s="256"/>
      <c r="L291" s="256"/>
      <c r="M291" s="256"/>
      <c r="N291" s="256"/>
      <c r="O291" s="256"/>
      <c r="P291" s="256"/>
      <c r="Q291" s="256"/>
      <c r="R291" s="256"/>
      <c r="S291" s="256"/>
      <c r="T291" s="256"/>
      <c r="U291" s="256"/>
      <c r="V291" s="256"/>
      <c r="W291" s="256"/>
      <c r="X291" s="256"/>
      <c r="Y291" s="256"/>
      <c r="Z291" s="256"/>
      <c r="AA291" s="256"/>
      <c r="AB291" s="256"/>
      <c r="AC291" s="256"/>
      <c r="AD291" s="256"/>
      <c r="AE291" s="256"/>
      <c r="AF291" s="256"/>
      <c r="AG291" s="256"/>
      <c r="AH291" s="256"/>
      <c r="AI291" s="256"/>
      <c r="AJ291" s="256"/>
      <c r="AK291" s="256"/>
      <c r="AL291" s="256"/>
      <c r="AM291" s="256"/>
      <c r="AN291" s="256"/>
      <c r="AO291" s="256"/>
      <c r="AP291" s="256"/>
      <c r="AQ291" s="256"/>
      <c r="AR291" s="256"/>
      <c r="AS291" s="256"/>
      <c r="AT291" s="256"/>
      <c r="AU291" s="256"/>
      <c r="AV291" s="256"/>
      <c r="AW291" s="256"/>
      <c r="AX291" s="256"/>
      <c r="AY291" s="256"/>
      <c r="AZ291" s="256"/>
      <c r="BA291" s="256"/>
      <c r="BB291" s="256"/>
      <c r="BC291" s="256"/>
      <c r="BD291" s="256"/>
      <c r="BE291" s="256"/>
      <c r="BF291" s="256"/>
      <c r="BG291" s="256"/>
      <c r="BH291" s="256"/>
      <c r="BI291" s="256"/>
      <c r="BJ291" s="256"/>
      <c r="BK291" s="256"/>
      <c r="BL291" s="256"/>
      <c r="BM291" s="256"/>
      <c r="BN291" s="256"/>
      <c r="BO291" s="256"/>
      <c r="BP291" s="256"/>
      <c r="BQ291" s="256"/>
      <c r="BR291" s="256"/>
      <c r="BS291" s="256"/>
      <c r="BT291" s="256"/>
      <c r="BU291" s="256"/>
      <c r="BV291" s="256"/>
      <c r="BW291" s="256"/>
      <c r="BX291" s="256"/>
      <c r="BY291" s="256"/>
      <c r="BZ291" s="256"/>
      <c r="CA291" s="256"/>
      <c r="CB291" s="256"/>
      <c r="CC291" s="256"/>
      <c r="CD291" s="256"/>
      <c r="CE291" s="256"/>
      <c r="CF291" s="256"/>
      <c r="CG291" s="256"/>
      <c r="CH291" s="256"/>
      <c r="CI291" s="256"/>
      <c r="CJ291" s="256"/>
      <c r="CK291" s="256"/>
      <c r="CL291" s="256"/>
      <c r="CM291" s="256"/>
      <c r="CN291" s="256"/>
      <c r="CO291" s="256"/>
      <c r="CP291" s="256"/>
      <c r="CQ291" s="256"/>
      <c r="CR291" s="256"/>
      <c r="CS291" s="256"/>
      <c r="CT291" s="256"/>
      <c r="CU291" s="256"/>
      <c r="CV291" s="256"/>
      <c r="CW291" s="256"/>
      <c r="CX291" s="256"/>
      <c r="CY291" s="256"/>
      <c r="CZ291" s="256"/>
      <c r="DA291" s="256"/>
      <c r="DB291" s="256"/>
      <c r="DC291" s="256"/>
      <c r="DD291" s="256"/>
      <c r="DE291" s="256"/>
      <c r="DF291" s="256"/>
      <c r="DG291" s="256"/>
      <c r="DH291" s="256"/>
      <c r="DI291" s="256"/>
      <c r="DJ291" s="256"/>
      <c r="DK291" s="256"/>
      <c r="DL291" s="256"/>
      <c r="DM291" s="256"/>
      <c r="DN291" s="256"/>
      <c r="DO291" s="256"/>
      <c r="DP291" s="256"/>
      <c r="DQ291" s="256"/>
      <c r="DR291" s="256"/>
      <c r="DS291" s="256"/>
      <c r="DT291" s="256"/>
      <c r="DU291" s="256"/>
      <c r="DV291" s="256"/>
      <c r="DW291" s="256"/>
      <c r="DX291" s="256"/>
      <c r="DY291" s="256"/>
      <c r="DZ291" s="256"/>
      <c r="EA291" s="256"/>
      <c r="EB291" s="256"/>
      <c r="EC291" s="256"/>
      <c r="ED291" s="256"/>
      <c r="EE291" s="256"/>
      <c r="EF291" s="256"/>
      <c r="EG291" s="256"/>
      <c r="EH291" s="256"/>
      <c r="EI291" s="256"/>
      <c r="EJ291" s="256"/>
      <c r="EK291" s="256"/>
      <c r="EL291" s="256"/>
      <c r="EM291" s="256"/>
      <c r="EN291" s="256"/>
      <c r="EO291" s="256"/>
      <c r="EP291" s="256"/>
      <c r="EQ291" s="256"/>
      <c r="ER291" s="256"/>
      <c r="ES291" s="256"/>
      <c r="ET291" s="256"/>
      <c r="EU291" s="256"/>
      <c r="EV291" s="256"/>
      <c r="EW291" s="256"/>
      <c r="EX291" s="256"/>
      <c r="EY291" s="256"/>
      <c r="EZ291" s="256"/>
      <c r="FA291" s="256"/>
      <c r="FB291" s="256"/>
      <c r="FC291" s="256"/>
      <c r="FD291" s="256"/>
      <c r="FE291" s="256"/>
      <c r="FF291" s="256"/>
      <c r="FG291" s="256"/>
      <c r="FH291" s="256"/>
      <c r="FI291" s="256"/>
      <c r="FJ291" s="256"/>
      <c r="FK291" s="256"/>
      <c r="FL291" s="256"/>
      <c r="FM291" s="256"/>
      <c r="FN291" s="256"/>
      <c r="FO291" s="256"/>
      <c r="FP291" s="256"/>
      <c r="FQ291" s="256"/>
      <c r="FR291" s="256"/>
      <c r="FS291" s="256"/>
      <c r="FT291" s="256"/>
      <c r="FU291" s="256"/>
      <c r="FV291" s="256"/>
      <c r="FW291" s="256"/>
      <c r="FX291" s="256"/>
      <c r="FY291" s="256"/>
      <c r="FZ291" s="256"/>
      <c r="GA291" s="256"/>
      <c r="GB291" s="256"/>
      <c r="GC291" s="256"/>
      <c r="GD291" s="256"/>
      <c r="GE291" s="256"/>
      <c r="GF291" s="256"/>
      <c r="GG291" s="256"/>
      <c r="GH291" s="256"/>
      <c r="GI291" s="256"/>
      <c r="GJ291" s="256"/>
      <c r="GK291" s="256"/>
      <c r="GL291" s="256"/>
      <c r="GM291" s="256"/>
      <c r="GN291" s="256"/>
      <c r="GO291" s="256"/>
      <c r="GP291" s="256"/>
      <c r="GQ291" s="256"/>
      <c r="GR291" s="256"/>
      <c r="GS291" s="256"/>
      <c r="GT291" s="256"/>
      <c r="GU291" s="256"/>
      <c r="GV291" s="256"/>
      <c r="GW291" s="256"/>
      <c r="GX291" s="256"/>
      <c r="GY291" s="256"/>
      <c r="GZ291" s="256"/>
      <c r="HA291" s="256"/>
      <c r="HB291" s="256"/>
      <c r="HC291" s="256"/>
      <c r="HD291" s="256"/>
      <c r="HE291" s="256"/>
      <c r="HF291" s="256"/>
      <c r="HG291" s="256"/>
      <c r="HH291" s="256"/>
      <c r="HI291" s="256"/>
      <c r="HJ291" s="256"/>
      <c r="HK291" s="256"/>
      <c r="HL291" s="256"/>
      <c r="HM291" s="256"/>
      <c r="HN291" s="256"/>
      <c r="HO291" s="256"/>
      <c r="HP291" s="256"/>
      <c r="HQ291" s="256"/>
      <c r="HR291" s="256"/>
      <c r="HS291" s="256"/>
      <c r="HT291" s="256"/>
      <c r="HU291" s="256"/>
      <c r="HV291" s="256"/>
      <c r="HW291" s="256"/>
      <c r="HX291" s="256"/>
      <c r="HY291" s="256"/>
      <c r="HZ291" s="256"/>
      <c r="IA291" s="256"/>
      <c r="IB291" s="256"/>
      <c r="IC291" s="256"/>
      <c r="ID291" s="256"/>
      <c r="IE291" s="256"/>
      <c r="IF291" s="256"/>
      <c r="IG291" s="256"/>
      <c r="IH291" s="256"/>
      <c r="II291" s="256"/>
      <c r="IJ291" s="256"/>
      <c r="IK291" s="256"/>
      <c r="IL291" s="256"/>
      <c r="IM291" s="256"/>
      <c r="IN291" s="256"/>
      <c r="IO291" s="256"/>
      <c r="IP291" s="256"/>
      <c r="IQ291" s="256"/>
      <c r="IR291" s="256"/>
      <c r="IS291" s="256"/>
      <c r="IT291" s="256"/>
    </row>
    <row r="292" spans="10:254" ht="12.75">
      <c r="J292" s="256"/>
      <c r="K292" s="256"/>
      <c r="L292" s="256"/>
      <c r="M292" s="256"/>
      <c r="N292" s="256"/>
      <c r="O292" s="256"/>
      <c r="P292" s="256"/>
      <c r="Q292" s="256"/>
      <c r="R292" s="256"/>
      <c r="S292" s="256"/>
      <c r="T292" s="256"/>
      <c r="U292" s="256"/>
      <c r="V292" s="256"/>
      <c r="W292" s="256"/>
      <c r="X292" s="256"/>
      <c r="Y292" s="256"/>
      <c r="Z292" s="256"/>
      <c r="AA292" s="256"/>
      <c r="AB292" s="256"/>
      <c r="AC292" s="256"/>
      <c r="AD292" s="256"/>
      <c r="AE292" s="256"/>
      <c r="AF292" s="256"/>
      <c r="AG292" s="256"/>
      <c r="AH292" s="256"/>
      <c r="AI292" s="256"/>
      <c r="AJ292" s="256"/>
      <c r="AK292" s="256"/>
      <c r="AL292" s="256"/>
      <c r="AM292" s="256"/>
      <c r="AN292" s="256"/>
      <c r="AO292" s="256"/>
      <c r="AP292" s="256"/>
      <c r="AQ292" s="256"/>
      <c r="AR292" s="256"/>
      <c r="AS292" s="256"/>
      <c r="AT292" s="256"/>
      <c r="AU292" s="256"/>
      <c r="AV292" s="256"/>
      <c r="AW292" s="256"/>
      <c r="AX292" s="256"/>
      <c r="AY292" s="256"/>
      <c r="AZ292" s="256"/>
      <c r="BA292" s="256"/>
      <c r="BB292" s="256"/>
      <c r="BC292" s="256"/>
      <c r="BD292" s="256"/>
      <c r="BE292" s="256"/>
      <c r="BF292" s="256"/>
      <c r="BG292" s="256"/>
      <c r="BH292" s="256"/>
      <c r="BI292" s="256"/>
      <c r="BJ292" s="256"/>
      <c r="BK292" s="256"/>
      <c r="BL292" s="256"/>
      <c r="BM292" s="256"/>
      <c r="BN292" s="256"/>
      <c r="BO292" s="256"/>
      <c r="BP292" s="256"/>
      <c r="BQ292" s="256"/>
      <c r="BR292" s="256"/>
      <c r="BS292" s="256"/>
      <c r="BT292" s="256"/>
      <c r="BU292" s="256"/>
      <c r="BV292" s="256"/>
      <c r="BW292" s="256"/>
      <c r="BX292" s="256"/>
      <c r="BY292" s="256"/>
      <c r="BZ292" s="256"/>
      <c r="CA292" s="256"/>
      <c r="CB292" s="256"/>
      <c r="CC292" s="256"/>
      <c r="CD292" s="256"/>
      <c r="CE292" s="256"/>
      <c r="CF292" s="256"/>
      <c r="CG292" s="256"/>
      <c r="CH292" s="256"/>
      <c r="CI292" s="256"/>
      <c r="CJ292" s="256"/>
      <c r="CK292" s="256"/>
      <c r="CL292" s="256"/>
      <c r="CM292" s="256"/>
      <c r="CN292" s="256"/>
      <c r="CO292" s="256"/>
      <c r="CP292" s="256"/>
      <c r="CQ292" s="256"/>
      <c r="CR292" s="256"/>
      <c r="CS292" s="256"/>
      <c r="CT292" s="256"/>
      <c r="CU292" s="256"/>
      <c r="CV292" s="256"/>
      <c r="CW292" s="256"/>
      <c r="CX292" s="256"/>
      <c r="CY292" s="256"/>
      <c r="CZ292" s="256"/>
      <c r="DA292" s="256"/>
      <c r="DB292" s="256"/>
      <c r="DC292" s="256"/>
      <c r="DD292" s="256"/>
      <c r="DE292" s="256"/>
      <c r="DF292" s="256"/>
      <c r="DG292" s="256"/>
      <c r="DH292" s="256"/>
      <c r="DI292" s="256"/>
      <c r="DJ292" s="256"/>
      <c r="DK292" s="256"/>
      <c r="DL292" s="256"/>
      <c r="DM292" s="256"/>
      <c r="DN292" s="256"/>
      <c r="DO292" s="256"/>
      <c r="DP292" s="256"/>
      <c r="DQ292" s="256"/>
      <c r="DR292" s="256"/>
      <c r="DS292" s="256"/>
      <c r="DT292" s="256"/>
      <c r="DU292" s="256"/>
      <c r="DV292" s="256"/>
      <c r="DW292" s="256"/>
      <c r="DX292" s="256"/>
      <c r="DY292" s="256"/>
      <c r="DZ292" s="256"/>
      <c r="EA292" s="256"/>
      <c r="EB292" s="256"/>
      <c r="EC292" s="256"/>
      <c r="ED292" s="256"/>
      <c r="EE292" s="256"/>
      <c r="EF292" s="256"/>
      <c r="EG292" s="256"/>
      <c r="EH292" s="256"/>
      <c r="EI292" s="256"/>
      <c r="EJ292" s="256"/>
      <c r="EK292" s="256"/>
      <c r="EL292" s="256"/>
      <c r="EM292" s="256"/>
      <c r="EN292" s="256"/>
      <c r="EO292" s="256"/>
      <c r="EP292" s="256"/>
      <c r="EQ292" s="256"/>
      <c r="ER292" s="256"/>
      <c r="ES292" s="256"/>
      <c r="ET292" s="256"/>
      <c r="EU292" s="256"/>
      <c r="EV292" s="256"/>
      <c r="EW292" s="256"/>
      <c r="EX292" s="256"/>
      <c r="EY292" s="256"/>
      <c r="EZ292" s="256"/>
      <c r="FA292" s="256"/>
      <c r="FB292" s="256"/>
      <c r="FC292" s="256"/>
      <c r="FD292" s="256"/>
      <c r="FE292" s="256"/>
      <c r="FF292" s="256"/>
      <c r="FG292" s="256"/>
      <c r="FH292" s="256"/>
      <c r="FI292" s="256"/>
      <c r="FJ292" s="256"/>
      <c r="FK292" s="256"/>
      <c r="FL292" s="256"/>
      <c r="FM292" s="256"/>
      <c r="FN292" s="256"/>
      <c r="FO292" s="256"/>
      <c r="FP292" s="256"/>
      <c r="FQ292" s="256"/>
      <c r="FR292" s="256"/>
      <c r="FS292" s="256"/>
      <c r="FT292" s="256"/>
      <c r="FU292" s="256"/>
      <c r="FV292" s="256"/>
      <c r="FW292" s="256"/>
      <c r="FX292" s="256"/>
      <c r="FY292" s="256"/>
      <c r="FZ292" s="256"/>
      <c r="GA292" s="256"/>
      <c r="GB292" s="256"/>
      <c r="GC292" s="256"/>
      <c r="GD292" s="256"/>
      <c r="GE292" s="256"/>
      <c r="GF292" s="256"/>
      <c r="GG292" s="256"/>
      <c r="GH292" s="256"/>
      <c r="GI292" s="256"/>
      <c r="GJ292" s="256"/>
      <c r="GK292" s="256"/>
      <c r="GL292" s="256"/>
      <c r="GM292" s="256"/>
      <c r="GN292" s="256"/>
      <c r="GO292" s="256"/>
      <c r="GP292" s="256"/>
      <c r="GQ292" s="256"/>
      <c r="GR292" s="256"/>
      <c r="GS292" s="256"/>
      <c r="GT292" s="256"/>
      <c r="GU292" s="256"/>
      <c r="GV292" s="256"/>
      <c r="GW292" s="256"/>
      <c r="GX292" s="256"/>
      <c r="GY292" s="256"/>
      <c r="GZ292" s="256"/>
      <c r="HA292" s="256"/>
      <c r="HB292" s="256"/>
      <c r="HC292" s="256"/>
      <c r="HD292" s="256"/>
      <c r="HE292" s="256"/>
      <c r="HF292" s="256"/>
      <c r="HG292" s="256"/>
      <c r="HH292" s="256"/>
      <c r="HI292" s="256"/>
      <c r="HJ292" s="256"/>
      <c r="HK292" s="256"/>
      <c r="HL292" s="256"/>
      <c r="HM292" s="256"/>
      <c r="HN292" s="256"/>
      <c r="HO292" s="256"/>
      <c r="HP292" s="256"/>
      <c r="HQ292" s="256"/>
      <c r="HR292" s="256"/>
      <c r="HS292" s="256"/>
      <c r="HT292" s="256"/>
      <c r="HU292" s="256"/>
      <c r="HV292" s="256"/>
      <c r="HW292" s="256"/>
      <c r="HX292" s="256"/>
      <c r="HY292" s="256"/>
      <c r="HZ292" s="256"/>
      <c r="IA292" s="256"/>
      <c r="IB292" s="256"/>
      <c r="IC292" s="256"/>
      <c r="ID292" s="256"/>
      <c r="IE292" s="256"/>
      <c r="IF292" s="256"/>
      <c r="IG292" s="256"/>
      <c r="IH292" s="256"/>
      <c r="II292" s="256"/>
      <c r="IJ292" s="256"/>
      <c r="IK292" s="256"/>
      <c r="IL292" s="256"/>
      <c r="IM292" s="256"/>
      <c r="IN292" s="256"/>
      <c r="IO292" s="256"/>
      <c r="IP292" s="256"/>
      <c r="IQ292" s="256"/>
      <c r="IR292" s="256"/>
      <c r="IS292" s="256"/>
      <c r="IT292" s="256"/>
    </row>
    <row r="293" spans="3:254" ht="12.75">
      <c r="C293" s="271"/>
      <c r="D293" s="257"/>
      <c r="J293" s="256"/>
      <c r="K293" s="256"/>
      <c r="L293" s="256"/>
      <c r="M293" s="256"/>
      <c r="N293" s="256"/>
      <c r="O293" s="256"/>
      <c r="P293" s="256"/>
      <c r="Q293" s="256"/>
      <c r="R293" s="256"/>
      <c r="S293" s="256"/>
      <c r="T293" s="256"/>
      <c r="U293" s="256"/>
      <c r="V293" s="256"/>
      <c r="W293" s="256"/>
      <c r="X293" s="256"/>
      <c r="Y293" s="256"/>
      <c r="Z293" s="256"/>
      <c r="AA293" s="256"/>
      <c r="AB293" s="256"/>
      <c r="AC293" s="256"/>
      <c r="AD293" s="256"/>
      <c r="AE293" s="256"/>
      <c r="AF293" s="256"/>
      <c r="AG293" s="256"/>
      <c r="AH293" s="256"/>
      <c r="AI293" s="256"/>
      <c r="AJ293" s="256"/>
      <c r="AK293" s="256"/>
      <c r="AL293" s="256"/>
      <c r="AM293" s="256"/>
      <c r="AN293" s="256"/>
      <c r="AO293" s="256"/>
      <c r="AP293" s="256"/>
      <c r="AQ293" s="256"/>
      <c r="AR293" s="256"/>
      <c r="AS293" s="256"/>
      <c r="AT293" s="256"/>
      <c r="AU293" s="256"/>
      <c r="AV293" s="256"/>
      <c r="AW293" s="256"/>
      <c r="AX293" s="256"/>
      <c r="AY293" s="256"/>
      <c r="AZ293" s="256"/>
      <c r="BA293" s="256"/>
      <c r="BB293" s="256"/>
      <c r="BC293" s="256"/>
      <c r="BD293" s="256"/>
      <c r="BE293" s="256"/>
      <c r="BF293" s="256"/>
      <c r="BG293" s="256"/>
      <c r="BH293" s="256"/>
      <c r="BI293" s="256"/>
      <c r="BJ293" s="256"/>
      <c r="BK293" s="256"/>
      <c r="BL293" s="256"/>
      <c r="BM293" s="256"/>
      <c r="BN293" s="256"/>
      <c r="BO293" s="256"/>
      <c r="BP293" s="256"/>
      <c r="BQ293" s="256"/>
      <c r="BR293" s="256"/>
      <c r="BS293" s="256"/>
      <c r="BT293" s="256"/>
      <c r="BU293" s="256"/>
      <c r="BV293" s="256"/>
      <c r="BW293" s="256"/>
      <c r="BX293" s="256"/>
      <c r="BY293" s="256"/>
      <c r="BZ293" s="256"/>
      <c r="CA293" s="256"/>
      <c r="CB293" s="256"/>
      <c r="CC293" s="256"/>
      <c r="CD293" s="256"/>
      <c r="CE293" s="256"/>
      <c r="CF293" s="256"/>
      <c r="CG293" s="256"/>
      <c r="CH293" s="256"/>
      <c r="CI293" s="256"/>
      <c r="CJ293" s="256"/>
      <c r="CK293" s="256"/>
      <c r="CL293" s="256"/>
      <c r="CM293" s="256"/>
      <c r="CN293" s="256"/>
      <c r="CO293" s="256"/>
      <c r="CP293" s="256"/>
      <c r="CQ293" s="256"/>
      <c r="CR293" s="256"/>
      <c r="CS293" s="256"/>
      <c r="CT293" s="256"/>
      <c r="CU293" s="256"/>
      <c r="CV293" s="256"/>
      <c r="CW293" s="256"/>
      <c r="CX293" s="256"/>
      <c r="CY293" s="256"/>
      <c r="CZ293" s="256"/>
      <c r="DA293" s="256"/>
      <c r="DB293" s="256"/>
      <c r="DC293" s="256"/>
      <c r="DD293" s="256"/>
      <c r="DE293" s="256"/>
      <c r="DF293" s="256"/>
      <c r="DG293" s="256"/>
      <c r="DH293" s="256"/>
      <c r="DI293" s="256"/>
      <c r="DJ293" s="256"/>
      <c r="DK293" s="256"/>
      <c r="DL293" s="256"/>
      <c r="DM293" s="256"/>
      <c r="DN293" s="256"/>
      <c r="DO293" s="256"/>
      <c r="DP293" s="256"/>
      <c r="DQ293" s="256"/>
      <c r="DR293" s="256"/>
      <c r="DS293" s="256"/>
      <c r="DT293" s="256"/>
      <c r="DU293" s="256"/>
      <c r="DV293" s="256"/>
      <c r="DW293" s="256"/>
      <c r="DX293" s="256"/>
      <c r="DY293" s="256"/>
      <c r="DZ293" s="256"/>
      <c r="EA293" s="256"/>
      <c r="EB293" s="256"/>
      <c r="EC293" s="256"/>
      <c r="ED293" s="256"/>
      <c r="EE293" s="256"/>
      <c r="EF293" s="256"/>
      <c r="EG293" s="256"/>
      <c r="EH293" s="256"/>
      <c r="EI293" s="256"/>
      <c r="EJ293" s="256"/>
      <c r="EK293" s="256"/>
      <c r="EL293" s="256"/>
      <c r="EM293" s="256"/>
      <c r="EN293" s="256"/>
      <c r="EO293" s="256"/>
      <c r="EP293" s="256"/>
      <c r="EQ293" s="256"/>
      <c r="ER293" s="256"/>
      <c r="ES293" s="256"/>
      <c r="ET293" s="256"/>
      <c r="EU293" s="256"/>
      <c r="EV293" s="256"/>
      <c r="EW293" s="256"/>
      <c r="EX293" s="256"/>
      <c r="EY293" s="256"/>
      <c r="EZ293" s="256"/>
      <c r="FA293" s="256"/>
      <c r="FB293" s="256"/>
      <c r="FC293" s="256"/>
      <c r="FD293" s="256"/>
      <c r="FE293" s="256"/>
      <c r="FF293" s="256"/>
      <c r="FG293" s="256"/>
      <c r="FH293" s="256"/>
      <c r="FI293" s="256"/>
      <c r="FJ293" s="256"/>
      <c r="FK293" s="256"/>
      <c r="FL293" s="256"/>
      <c r="FM293" s="256"/>
      <c r="FN293" s="256"/>
      <c r="FO293" s="256"/>
      <c r="FP293" s="256"/>
      <c r="FQ293" s="256"/>
      <c r="FR293" s="256"/>
      <c r="FS293" s="256"/>
      <c r="FT293" s="256"/>
      <c r="FU293" s="256"/>
      <c r="FV293" s="256"/>
      <c r="FW293" s="256"/>
      <c r="FX293" s="256"/>
      <c r="FY293" s="256"/>
      <c r="FZ293" s="256"/>
      <c r="GA293" s="256"/>
      <c r="GB293" s="256"/>
      <c r="GC293" s="256"/>
      <c r="GD293" s="256"/>
      <c r="GE293" s="256"/>
      <c r="GF293" s="256"/>
      <c r="GG293" s="256"/>
      <c r="GH293" s="256"/>
      <c r="GI293" s="256"/>
      <c r="GJ293" s="256"/>
      <c r="GK293" s="256"/>
      <c r="GL293" s="256"/>
      <c r="GM293" s="256"/>
      <c r="GN293" s="256"/>
      <c r="GO293" s="256"/>
      <c r="GP293" s="256"/>
      <c r="GQ293" s="256"/>
      <c r="GR293" s="256"/>
      <c r="GS293" s="256"/>
      <c r="GT293" s="256"/>
      <c r="GU293" s="256"/>
      <c r="GV293" s="256"/>
      <c r="GW293" s="256"/>
      <c r="GX293" s="256"/>
      <c r="GY293" s="256"/>
      <c r="GZ293" s="256"/>
      <c r="HA293" s="256"/>
      <c r="HB293" s="256"/>
      <c r="HC293" s="256"/>
      <c r="HD293" s="256"/>
      <c r="HE293" s="256"/>
      <c r="HF293" s="256"/>
      <c r="HG293" s="256"/>
      <c r="HH293" s="256"/>
      <c r="HI293" s="256"/>
      <c r="HJ293" s="256"/>
      <c r="HK293" s="256"/>
      <c r="HL293" s="256"/>
      <c r="HM293" s="256"/>
      <c r="HN293" s="256"/>
      <c r="HO293" s="256"/>
      <c r="HP293" s="256"/>
      <c r="HQ293" s="256"/>
      <c r="HR293" s="256"/>
      <c r="HS293" s="256"/>
      <c r="HT293" s="256"/>
      <c r="HU293" s="256"/>
      <c r="HV293" s="256"/>
      <c r="HW293" s="256"/>
      <c r="HX293" s="256"/>
      <c r="HY293" s="256"/>
      <c r="HZ293" s="256"/>
      <c r="IA293" s="256"/>
      <c r="IB293" s="256"/>
      <c r="IC293" s="256"/>
      <c r="ID293" s="256"/>
      <c r="IE293" s="256"/>
      <c r="IF293" s="256"/>
      <c r="IG293" s="256"/>
      <c r="IH293" s="256"/>
      <c r="II293" s="256"/>
      <c r="IJ293" s="256"/>
      <c r="IK293" s="256"/>
      <c r="IL293" s="256"/>
      <c r="IM293" s="256"/>
      <c r="IN293" s="256"/>
      <c r="IO293" s="256"/>
      <c r="IP293" s="256"/>
      <c r="IQ293" s="256"/>
      <c r="IR293" s="256"/>
      <c r="IS293" s="256"/>
      <c r="IT293" s="256"/>
    </row>
    <row r="294" spans="3:254" ht="12.75">
      <c r="C294" s="271"/>
      <c r="D294" s="257"/>
      <c r="J294" s="256"/>
      <c r="K294" s="256"/>
      <c r="L294" s="256"/>
      <c r="M294" s="256"/>
      <c r="N294" s="256"/>
      <c r="O294" s="256"/>
      <c r="P294" s="256"/>
      <c r="Q294" s="256"/>
      <c r="R294" s="256"/>
      <c r="S294" s="256"/>
      <c r="T294" s="256"/>
      <c r="U294" s="256"/>
      <c r="V294" s="256"/>
      <c r="W294" s="256"/>
      <c r="X294" s="256"/>
      <c r="Y294" s="256"/>
      <c r="Z294" s="256"/>
      <c r="AA294" s="256"/>
      <c r="AB294" s="256"/>
      <c r="AC294" s="256"/>
      <c r="AD294" s="256"/>
      <c r="AE294" s="256"/>
      <c r="AF294" s="256"/>
      <c r="AG294" s="256"/>
      <c r="AH294" s="256"/>
      <c r="AI294" s="256"/>
      <c r="AJ294" s="256"/>
      <c r="AK294" s="256"/>
      <c r="AL294" s="256"/>
      <c r="AM294" s="256"/>
      <c r="AN294" s="256"/>
      <c r="AO294" s="256"/>
      <c r="AP294" s="256"/>
      <c r="AQ294" s="256"/>
      <c r="AR294" s="256"/>
      <c r="AS294" s="256"/>
      <c r="AT294" s="256"/>
      <c r="AU294" s="256"/>
      <c r="AV294" s="256"/>
      <c r="AW294" s="256"/>
      <c r="AX294" s="256"/>
      <c r="AY294" s="256"/>
      <c r="AZ294" s="256"/>
      <c r="BA294" s="256"/>
      <c r="BB294" s="256"/>
      <c r="BC294" s="256"/>
      <c r="BD294" s="256"/>
      <c r="BE294" s="256"/>
      <c r="BF294" s="256"/>
      <c r="BG294" s="256"/>
      <c r="BH294" s="256"/>
      <c r="BI294" s="256"/>
      <c r="BJ294" s="256"/>
      <c r="BK294" s="256"/>
      <c r="BL294" s="256"/>
      <c r="BM294" s="256"/>
      <c r="BN294" s="256"/>
      <c r="BO294" s="256"/>
      <c r="BP294" s="256"/>
      <c r="BQ294" s="256"/>
      <c r="BR294" s="256"/>
      <c r="BS294" s="256"/>
      <c r="BT294" s="256"/>
      <c r="BU294" s="256"/>
      <c r="BV294" s="256"/>
      <c r="BW294" s="256"/>
      <c r="BX294" s="256"/>
      <c r="BY294" s="256"/>
      <c r="BZ294" s="256"/>
      <c r="CA294" s="256"/>
      <c r="CB294" s="256"/>
      <c r="CC294" s="256"/>
      <c r="CD294" s="256"/>
      <c r="CE294" s="256"/>
      <c r="CF294" s="256"/>
      <c r="CG294" s="256"/>
      <c r="CH294" s="256"/>
      <c r="CI294" s="256"/>
      <c r="CJ294" s="256"/>
      <c r="CK294" s="256"/>
      <c r="CL294" s="256"/>
      <c r="CM294" s="256"/>
      <c r="CN294" s="256"/>
      <c r="CO294" s="256"/>
      <c r="CP294" s="256"/>
      <c r="CQ294" s="256"/>
      <c r="CR294" s="256"/>
      <c r="CS294" s="256"/>
      <c r="CT294" s="256"/>
      <c r="CU294" s="256"/>
      <c r="CV294" s="256"/>
      <c r="CW294" s="256"/>
      <c r="CX294" s="256"/>
      <c r="CY294" s="256"/>
      <c r="CZ294" s="256"/>
      <c r="DA294" s="256"/>
      <c r="DB294" s="256"/>
      <c r="DC294" s="256"/>
      <c r="DD294" s="256"/>
      <c r="DE294" s="256"/>
      <c r="DF294" s="256"/>
      <c r="DG294" s="256"/>
      <c r="DH294" s="256"/>
      <c r="DI294" s="256"/>
      <c r="DJ294" s="256"/>
      <c r="DK294" s="256"/>
      <c r="DL294" s="256"/>
      <c r="DM294" s="256"/>
      <c r="DN294" s="256"/>
      <c r="DO294" s="256"/>
      <c r="DP294" s="256"/>
      <c r="DQ294" s="256"/>
      <c r="DR294" s="256"/>
      <c r="DS294" s="256"/>
      <c r="DT294" s="256"/>
      <c r="DU294" s="256"/>
      <c r="DV294" s="256"/>
      <c r="DW294" s="256"/>
      <c r="DX294" s="256"/>
      <c r="DY294" s="256"/>
      <c r="DZ294" s="256"/>
      <c r="EA294" s="256"/>
      <c r="EB294" s="256"/>
      <c r="EC294" s="256"/>
      <c r="ED294" s="256"/>
      <c r="EE294" s="256"/>
      <c r="EF294" s="256"/>
      <c r="EG294" s="256"/>
      <c r="EH294" s="256"/>
      <c r="EI294" s="256"/>
      <c r="EJ294" s="256"/>
      <c r="EK294" s="256"/>
      <c r="EL294" s="256"/>
      <c r="EM294" s="256"/>
      <c r="EN294" s="256"/>
      <c r="EO294" s="256"/>
      <c r="EP294" s="256"/>
      <c r="EQ294" s="256"/>
      <c r="ER294" s="256"/>
      <c r="ES294" s="256"/>
      <c r="ET294" s="256"/>
      <c r="EU294" s="256"/>
      <c r="EV294" s="256"/>
      <c r="EW294" s="256"/>
      <c r="EX294" s="256"/>
      <c r="EY294" s="256"/>
      <c r="EZ294" s="256"/>
      <c r="FA294" s="256"/>
      <c r="FB294" s="256"/>
      <c r="FC294" s="256"/>
      <c r="FD294" s="256"/>
      <c r="FE294" s="256"/>
      <c r="FF294" s="256"/>
      <c r="FG294" s="256"/>
      <c r="FH294" s="256"/>
      <c r="FI294" s="256"/>
      <c r="FJ294" s="256"/>
      <c r="FK294" s="256"/>
      <c r="FL294" s="256"/>
      <c r="FM294" s="256"/>
      <c r="FN294" s="256"/>
      <c r="FO294" s="256"/>
      <c r="FP294" s="256"/>
      <c r="FQ294" s="256"/>
      <c r="FR294" s="256"/>
      <c r="FS294" s="256"/>
      <c r="FT294" s="256"/>
      <c r="FU294" s="256"/>
      <c r="FV294" s="256"/>
      <c r="FW294" s="256"/>
      <c r="FX294" s="256"/>
      <c r="FY294" s="256"/>
      <c r="FZ294" s="256"/>
      <c r="GA294" s="256"/>
      <c r="GB294" s="256"/>
      <c r="GC294" s="256"/>
      <c r="GD294" s="256"/>
      <c r="GE294" s="256"/>
      <c r="GF294" s="256"/>
      <c r="GG294" s="256"/>
      <c r="GH294" s="256"/>
      <c r="GI294" s="256"/>
      <c r="GJ294" s="256"/>
      <c r="GK294" s="256"/>
      <c r="GL294" s="256"/>
      <c r="GM294" s="256"/>
      <c r="GN294" s="256"/>
      <c r="GO294" s="256"/>
      <c r="GP294" s="256"/>
      <c r="GQ294" s="256"/>
      <c r="GR294" s="256"/>
      <c r="GS294" s="256"/>
      <c r="GT294" s="256"/>
      <c r="GU294" s="256"/>
      <c r="GV294" s="256"/>
      <c r="GW294" s="256"/>
      <c r="GX294" s="256"/>
      <c r="GY294" s="256"/>
      <c r="GZ294" s="256"/>
      <c r="HA294" s="256"/>
      <c r="HB294" s="256"/>
      <c r="HC294" s="256"/>
      <c r="HD294" s="256"/>
      <c r="HE294" s="256"/>
      <c r="HF294" s="256"/>
      <c r="HG294" s="256"/>
      <c r="HH294" s="256"/>
      <c r="HI294" s="256"/>
      <c r="HJ294" s="256"/>
      <c r="HK294" s="256"/>
      <c r="HL294" s="256"/>
      <c r="HM294" s="256"/>
      <c r="HN294" s="256"/>
      <c r="HO294" s="256"/>
      <c r="HP294" s="256"/>
      <c r="HQ294" s="256"/>
      <c r="HR294" s="256"/>
      <c r="HS294" s="256"/>
      <c r="HT294" s="256"/>
      <c r="HU294" s="256"/>
      <c r="HV294" s="256"/>
      <c r="HW294" s="256"/>
      <c r="HX294" s="256"/>
      <c r="HY294" s="256"/>
      <c r="HZ294" s="256"/>
      <c r="IA294" s="256"/>
      <c r="IB294" s="256"/>
      <c r="IC294" s="256"/>
      <c r="ID294" s="256"/>
      <c r="IE294" s="256"/>
      <c r="IF294" s="256"/>
      <c r="IG294" s="256"/>
      <c r="IH294" s="256"/>
      <c r="II294" s="256"/>
      <c r="IJ294" s="256"/>
      <c r="IK294" s="256"/>
      <c r="IL294" s="256"/>
      <c r="IM294" s="256"/>
      <c r="IN294" s="256"/>
      <c r="IO294" s="256"/>
      <c r="IP294" s="256"/>
      <c r="IQ294" s="256"/>
      <c r="IR294" s="256"/>
      <c r="IS294" s="256"/>
      <c r="IT294" s="256"/>
    </row>
    <row r="295" spans="3:254" ht="12.75">
      <c r="C295" s="271"/>
      <c r="D295" s="257"/>
      <c r="J295" s="256"/>
      <c r="K295" s="256"/>
      <c r="L295" s="256"/>
      <c r="M295" s="256"/>
      <c r="N295" s="256"/>
      <c r="O295" s="256"/>
      <c r="P295" s="256"/>
      <c r="Q295" s="256"/>
      <c r="R295" s="256"/>
      <c r="S295" s="256"/>
      <c r="T295" s="256"/>
      <c r="U295" s="256"/>
      <c r="V295" s="256"/>
      <c r="W295" s="256"/>
      <c r="X295" s="256"/>
      <c r="Y295" s="256"/>
      <c r="Z295" s="256"/>
      <c r="AA295" s="256"/>
      <c r="AB295" s="256"/>
      <c r="AC295" s="256"/>
      <c r="AD295" s="256"/>
      <c r="AE295" s="256"/>
      <c r="AF295" s="256"/>
      <c r="AG295" s="256"/>
      <c r="AH295" s="256"/>
      <c r="AI295" s="256"/>
      <c r="AJ295" s="256"/>
      <c r="AK295" s="256"/>
      <c r="AL295" s="256"/>
      <c r="AM295" s="256"/>
      <c r="AN295" s="256"/>
      <c r="AO295" s="256"/>
      <c r="AP295" s="256"/>
      <c r="AQ295" s="256"/>
      <c r="AR295" s="256"/>
      <c r="AS295" s="256"/>
      <c r="AT295" s="256"/>
      <c r="AU295" s="256"/>
      <c r="AV295" s="256"/>
      <c r="AW295" s="256"/>
      <c r="AX295" s="256"/>
      <c r="AY295" s="256"/>
      <c r="AZ295" s="256"/>
      <c r="BA295" s="256"/>
      <c r="BB295" s="256"/>
      <c r="BC295" s="256"/>
      <c r="BD295" s="256"/>
      <c r="BE295" s="256"/>
      <c r="BF295" s="256"/>
      <c r="BG295" s="256"/>
      <c r="BH295" s="256"/>
      <c r="BI295" s="256"/>
      <c r="BJ295" s="256"/>
      <c r="BK295" s="256"/>
      <c r="BL295" s="256"/>
      <c r="BM295" s="256"/>
      <c r="BN295" s="256"/>
      <c r="BO295" s="256"/>
      <c r="BP295" s="256"/>
      <c r="BQ295" s="256"/>
      <c r="BR295" s="256"/>
      <c r="BS295" s="256"/>
      <c r="BT295" s="256"/>
      <c r="BU295" s="256"/>
      <c r="BV295" s="256"/>
      <c r="BW295" s="256"/>
      <c r="BX295" s="256"/>
      <c r="BY295" s="256"/>
      <c r="BZ295" s="256"/>
      <c r="CA295" s="256"/>
      <c r="CB295" s="256"/>
      <c r="CC295" s="256"/>
      <c r="CD295" s="256"/>
      <c r="CE295" s="256"/>
      <c r="CF295" s="256"/>
      <c r="CG295" s="256"/>
      <c r="CH295" s="256"/>
      <c r="CI295" s="256"/>
      <c r="CJ295" s="256"/>
      <c r="CK295" s="256"/>
      <c r="CL295" s="256"/>
      <c r="CM295" s="256"/>
      <c r="CN295" s="256"/>
      <c r="CO295" s="256"/>
      <c r="CP295" s="256"/>
      <c r="CQ295" s="256"/>
      <c r="CR295" s="256"/>
      <c r="CS295" s="256"/>
      <c r="CT295" s="256"/>
      <c r="CU295" s="256"/>
      <c r="CV295" s="256"/>
      <c r="CW295" s="256"/>
      <c r="CX295" s="256"/>
      <c r="CY295" s="256"/>
      <c r="CZ295" s="256"/>
      <c r="DA295" s="256"/>
      <c r="DB295" s="256"/>
      <c r="DC295" s="256"/>
      <c r="DD295" s="256"/>
      <c r="DE295" s="256"/>
      <c r="DF295" s="256"/>
      <c r="DG295" s="256"/>
      <c r="DH295" s="256"/>
      <c r="DI295" s="256"/>
      <c r="DJ295" s="256"/>
      <c r="DK295" s="256"/>
      <c r="DL295" s="256"/>
      <c r="DM295" s="256"/>
      <c r="DN295" s="256"/>
      <c r="DO295" s="256"/>
      <c r="DP295" s="256"/>
      <c r="DQ295" s="256"/>
      <c r="DR295" s="256"/>
      <c r="DS295" s="256"/>
      <c r="DT295" s="256"/>
      <c r="DU295" s="256"/>
      <c r="DV295" s="256"/>
      <c r="DW295" s="256"/>
      <c r="DX295" s="256"/>
      <c r="DY295" s="256"/>
      <c r="DZ295" s="256"/>
      <c r="EA295" s="256"/>
      <c r="EB295" s="256"/>
      <c r="EC295" s="256"/>
      <c r="ED295" s="256"/>
      <c r="EE295" s="256"/>
      <c r="EF295" s="256"/>
      <c r="EG295" s="256"/>
      <c r="EH295" s="256"/>
      <c r="EI295" s="256"/>
      <c r="EJ295" s="256"/>
      <c r="EK295" s="256"/>
      <c r="EL295" s="256"/>
      <c r="EM295" s="256"/>
      <c r="EN295" s="256"/>
      <c r="EO295" s="256"/>
      <c r="EP295" s="256"/>
      <c r="EQ295" s="256"/>
      <c r="ER295" s="256"/>
      <c r="ES295" s="256"/>
      <c r="ET295" s="256"/>
      <c r="EU295" s="256"/>
      <c r="EV295" s="256"/>
      <c r="EW295" s="256"/>
      <c r="EX295" s="256"/>
      <c r="EY295" s="256"/>
      <c r="EZ295" s="256"/>
      <c r="FA295" s="256"/>
      <c r="FB295" s="256"/>
      <c r="FC295" s="256"/>
      <c r="FD295" s="256"/>
      <c r="FE295" s="256"/>
      <c r="FF295" s="256"/>
      <c r="FG295" s="256"/>
      <c r="FH295" s="256"/>
      <c r="FI295" s="256"/>
      <c r="FJ295" s="256"/>
      <c r="FK295" s="256"/>
      <c r="FL295" s="256"/>
      <c r="FM295" s="256"/>
      <c r="FN295" s="256"/>
      <c r="FO295" s="256"/>
      <c r="FP295" s="256"/>
      <c r="FQ295" s="256"/>
      <c r="FR295" s="256"/>
      <c r="FS295" s="256"/>
      <c r="FT295" s="256"/>
      <c r="FU295" s="256"/>
      <c r="FV295" s="256"/>
      <c r="FW295" s="256"/>
      <c r="FX295" s="256"/>
      <c r="FY295" s="256"/>
      <c r="FZ295" s="256"/>
      <c r="GA295" s="256"/>
      <c r="GB295" s="256"/>
      <c r="GC295" s="256"/>
      <c r="GD295" s="256"/>
      <c r="GE295" s="256"/>
      <c r="GF295" s="256"/>
      <c r="GG295" s="256"/>
      <c r="GH295" s="256"/>
      <c r="GI295" s="256"/>
      <c r="GJ295" s="256"/>
      <c r="GK295" s="256"/>
      <c r="GL295" s="256"/>
      <c r="GM295" s="256"/>
      <c r="GN295" s="256"/>
      <c r="GO295" s="256"/>
      <c r="GP295" s="256"/>
      <c r="GQ295" s="256"/>
      <c r="GR295" s="256"/>
      <c r="GS295" s="256"/>
      <c r="GT295" s="256"/>
      <c r="GU295" s="256"/>
      <c r="GV295" s="256"/>
      <c r="GW295" s="256"/>
      <c r="GX295" s="256"/>
      <c r="GY295" s="256"/>
      <c r="GZ295" s="256"/>
      <c r="HA295" s="256"/>
      <c r="HB295" s="256"/>
      <c r="HC295" s="256"/>
      <c r="HD295" s="256"/>
      <c r="HE295" s="256"/>
      <c r="HF295" s="256"/>
      <c r="HG295" s="256"/>
      <c r="HH295" s="256"/>
      <c r="HI295" s="256"/>
      <c r="HJ295" s="256"/>
      <c r="HK295" s="256"/>
      <c r="HL295" s="256"/>
      <c r="HM295" s="256"/>
      <c r="HN295" s="256"/>
      <c r="HO295" s="256"/>
      <c r="HP295" s="256"/>
      <c r="HQ295" s="256"/>
      <c r="HR295" s="256"/>
      <c r="HS295" s="256"/>
      <c r="HT295" s="256"/>
      <c r="HU295" s="256"/>
      <c r="HV295" s="256"/>
      <c r="HW295" s="256"/>
      <c r="HX295" s="256"/>
      <c r="HY295" s="256"/>
      <c r="HZ295" s="256"/>
      <c r="IA295" s="256"/>
      <c r="IB295" s="256"/>
      <c r="IC295" s="256"/>
      <c r="ID295" s="256"/>
      <c r="IE295" s="256"/>
      <c r="IF295" s="256"/>
      <c r="IG295" s="256"/>
      <c r="IH295" s="256"/>
      <c r="II295" s="256"/>
      <c r="IJ295" s="256"/>
      <c r="IK295" s="256"/>
      <c r="IL295" s="256"/>
      <c r="IM295" s="256"/>
      <c r="IN295" s="256"/>
      <c r="IO295" s="256"/>
      <c r="IP295" s="256"/>
      <c r="IQ295" s="256"/>
      <c r="IR295" s="256"/>
      <c r="IS295" s="256"/>
      <c r="IT295" s="256"/>
    </row>
    <row r="296" spans="3:254" ht="12.75">
      <c r="C296" s="271"/>
      <c r="D296" s="257"/>
      <c r="J296" s="256"/>
      <c r="K296" s="256"/>
      <c r="L296" s="256"/>
      <c r="M296" s="256"/>
      <c r="N296" s="256"/>
      <c r="O296" s="256"/>
      <c r="P296" s="256"/>
      <c r="Q296" s="256"/>
      <c r="R296" s="256"/>
      <c r="S296" s="256"/>
      <c r="T296" s="256"/>
      <c r="U296" s="256"/>
      <c r="V296" s="256"/>
      <c r="W296" s="256"/>
      <c r="X296" s="256"/>
      <c r="Y296" s="256"/>
      <c r="Z296" s="256"/>
      <c r="AA296" s="256"/>
      <c r="AB296" s="256"/>
      <c r="AC296" s="256"/>
      <c r="AD296" s="256"/>
      <c r="AE296" s="256"/>
      <c r="AF296" s="256"/>
      <c r="AG296" s="256"/>
      <c r="AH296" s="256"/>
      <c r="AI296" s="256"/>
      <c r="AJ296" s="256"/>
      <c r="AK296" s="256"/>
      <c r="AL296" s="256"/>
      <c r="AM296" s="256"/>
      <c r="AN296" s="256"/>
      <c r="AO296" s="256"/>
      <c r="AP296" s="256"/>
      <c r="AQ296" s="256"/>
      <c r="AR296" s="256"/>
      <c r="AS296" s="256"/>
      <c r="AT296" s="256"/>
      <c r="AU296" s="256"/>
      <c r="AV296" s="256"/>
      <c r="AW296" s="256"/>
      <c r="AX296" s="256"/>
      <c r="AY296" s="256"/>
      <c r="AZ296" s="256"/>
      <c r="BA296" s="256"/>
      <c r="BB296" s="256"/>
      <c r="BC296" s="256"/>
      <c r="BD296" s="256"/>
      <c r="BE296" s="256"/>
      <c r="BF296" s="256"/>
      <c r="BG296" s="256"/>
      <c r="BH296" s="256"/>
      <c r="BI296" s="256"/>
      <c r="BJ296" s="256"/>
      <c r="BK296" s="256"/>
      <c r="BL296" s="256"/>
      <c r="BM296" s="256"/>
      <c r="BN296" s="256"/>
      <c r="BO296" s="256"/>
      <c r="BP296" s="256"/>
      <c r="BQ296" s="256"/>
      <c r="BR296" s="256"/>
      <c r="BS296" s="256"/>
      <c r="BT296" s="256"/>
      <c r="BU296" s="256"/>
      <c r="BV296" s="256"/>
      <c r="BW296" s="256"/>
      <c r="BX296" s="256"/>
      <c r="BY296" s="256"/>
      <c r="BZ296" s="256"/>
      <c r="CA296" s="256"/>
      <c r="CB296" s="256"/>
      <c r="CC296" s="256"/>
      <c r="CD296" s="256"/>
      <c r="CE296" s="256"/>
      <c r="CF296" s="256"/>
      <c r="CG296" s="256"/>
      <c r="CH296" s="256"/>
      <c r="CI296" s="256"/>
      <c r="CJ296" s="256"/>
      <c r="CK296" s="256"/>
      <c r="CL296" s="256"/>
      <c r="CM296" s="256"/>
      <c r="CN296" s="256"/>
      <c r="CO296" s="256"/>
      <c r="CP296" s="256"/>
      <c r="CQ296" s="256"/>
      <c r="CR296" s="256"/>
      <c r="CS296" s="256"/>
      <c r="CT296" s="256"/>
      <c r="CU296" s="256"/>
      <c r="CV296" s="256"/>
      <c r="CW296" s="256"/>
      <c r="CX296" s="256"/>
      <c r="CY296" s="256"/>
      <c r="CZ296" s="256"/>
      <c r="DA296" s="256"/>
      <c r="DB296" s="256"/>
      <c r="DC296" s="256"/>
      <c r="DD296" s="256"/>
      <c r="DE296" s="256"/>
      <c r="DF296" s="256"/>
      <c r="DG296" s="256"/>
      <c r="DH296" s="256"/>
      <c r="DI296" s="256"/>
      <c r="DJ296" s="256"/>
      <c r="DK296" s="256"/>
      <c r="DL296" s="256"/>
      <c r="DM296" s="256"/>
      <c r="DN296" s="256"/>
      <c r="DO296" s="256"/>
      <c r="DP296" s="256"/>
      <c r="DQ296" s="256"/>
      <c r="DR296" s="256"/>
      <c r="DS296" s="256"/>
      <c r="DT296" s="256"/>
      <c r="DU296" s="256"/>
      <c r="DV296" s="256"/>
      <c r="DW296" s="256"/>
      <c r="DX296" s="256"/>
      <c r="DY296" s="256"/>
      <c r="DZ296" s="256"/>
      <c r="EA296" s="256"/>
      <c r="EB296" s="256"/>
      <c r="EC296" s="256"/>
      <c r="ED296" s="256"/>
      <c r="EE296" s="256"/>
      <c r="EF296" s="256"/>
      <c r="EG296" s="256"/>
      <c r="EH296" s="256"/>
      <c r="EI296" s="256"/>
      <c r="EJ296" s="256"/>
      <c r="EK296" s="256"/>
      <c r="EL296" s="256"/>
      <c r="EM296" s="256"/>
      <c r="EN296" s="256"/>
      <c r="EO296" s="256"/>
      <c r="EP296" s="256"/>
      <c r="EQ296" s="256"/>
      <c r="ER296" s="256"/>
      <c r="ES296" s="256"/>
      <c r="ET296" s="256"/>
      <c r="EU296" s="256"/>
      <c r="EV296" s="256"/>
      <c r="EW296" s="256"/>
      <c r="EX296" s="256"/>
      <c r="EY296" s="256"/>
      <c r="EZ296" s="256"/>
      <c r="FA296" s="256"/>
      <c r="FB296" s="256"/>
      <c r="FC296" s="256"/>
      <c r="FD296" s="256"/>
      <c r="FE296" s="256"/>
      <c r="FF296" s="256"/>
      <c r="FG296" s="256"/>
      <c r="FH296" s="256"/>
      <c r="FI296" s="256"/>
      <c r="FJ296" s="256"/>
      <c r="FK296" s="256"/>
      <c r="FL296" s="256"/>
      <c r="FM296" s="256"/>
      <c r="FN296" s="256"/>
      <c r="FO296" s="256"/>
      <c r="FP296" s="256"/>
      <c r="FQ296" s="256"/>
      <c r="FR296" s="256"/>
      <c r="FS296" s="256"/>
      <c r="FT296" s="256"/>
      <c r="FU296" s="256"/>
      <c r="FV296" s="256"/>
      <c r="FW296" s="256"/>
      <c r="FX296" s="256"/>
      <c r="FY296" s="256"/>
      <c r="FZ296" s="256"/>
      <c r="GA296" s="256"/>
      <c r="GB296" s="256"/>
      <c r="GC296" s="256"/>
      <c r="GD296" s="256"/>
      <c r="GE296" s="256"/>
      <c r="GF296" s="256"/>
      <c r="GG296" s="256"/>
      <c r="GH296" s="256"/>
      <c r="GI296" s="256"/>
      <c r="GJ296" s="256"/>
      <c r="GK296" s="256"/>
      <c r="GL296" s="256"/>
      <c r="GM296" s="256"/>
      <c r="GN296" s="256"/>
      <c r="GO296" s="256"/>
      <c r="GP296" s="256"/>
      <c r="GQ296" s="256"/>
      <c r="GR296" s="256"/>
      <c r="GS296" s="256"/>
      <c r="GT296" s="256"/>
      <c r="GU296" s="256"/>
      <c r="GV296" s="256"/>
      <c r="GW296" s="256"/>
      <c r="GX296" s="256"/>
      <c r="GY296" s="256"/>
      <c r="GZ296" s="256"/>
      <c r="HA296" s="256"/>
      <c r="HB296" s="256"/>
      <c r="HC296" s="256"/>
      <c r="HD296" s="256"/>
      <c r="HE296" s="256"/>
      <c r="HF296" s="256"/>
      <c r="HG296" s="256"/>
      <c r="HH296" s="256"/>
      <c r="HI296" s="256"/>
      <c r="HJ296" s="256"/>
      <c r="HK296" s="256"/>
      <c r="HL296" s="256"/>
      <c r="HM296" s="256"/>
      <c r="HN296" s="256"/>
      <c r="HO296" s="256"/>
      <c r="HP296" s="256"/>
      <c r="HQ296" s="256"/>
      <c r="HR296" s="256"/>
      <c r="HS296" s="256"/>
      <c r="HT296" s="256"/>
      <c r="HU296" s="256"/>
      <c r="HV296" s="256"/>
      <c r="HW296" s="256"/>
      <c r="HX296" s="256"/>
      <c r="HY296" s="256"/>
      <c r="HZ296" s="256"/>
      <c r="IA296" s="256"/>
      <c r="IB296" s="256"/>
      <c r="IC296" s="256"/>
      <c r="ID296" s="256"/>
      <c r="IE296" s="256"/>
      <c r="IF296" s="256"/>
      <c r="IG296" s="256"/>
      <c r="IH296" s="256"/>
      <c r="II296" s="256"/>
      <c r="IJ296" s="256"/>
      <c r="IK296" s="256"/>
      <c r="IL296" s="256"/>
      <c r="IM296" s="256"/>
      <c r="IN296" s="256"/>
      <c r="IO296" s="256"/>
      <c r="IP296" s="256"/>
      <c r="IQ296" s="256"/>
      <c r="IR296" s="256"/>
      <c r="IS296" s="256"/>
      <c r="IT296" s="256"/>
    </row>
    <row r="297" spans="3:254" ht="12.75">
      <c r="C297" s="271"/>
      <c r="D297" s="257"/>
      <c r="J297" s="256"/>
      <c r="K297" s="256"/>
      <c r="L297" s="256"/>
      <c r="M297" s="256"/>
      <c r="N297" s="256"/>
      <c r="O297" s="256"/>
      <c r="P297" s="256"/>
      <c r="Q297" s="256"/>
      <c r="R297" s="256"/>
      <c r="S297" s="256"/>
      <c r="T297" s="256"/>
      <c r="U297" s="256"/>
      <c r="V297" s="256"/>
      <c r="W297" s="256"/>
      <c r="X297" s="256"/>
      <c r="Y297" s="256"/>
      <c r="Z297" s="256"/>
      <c r="AA297" s="256"/>
      <c r="AB297" s="256"/>
      <c r="AC297" s="256"/>
      <c r="AD297" s="256"/>
      <c r="AE297" s="256"/>
      <c r="AF297" s="256"/>
      <c r="AG297" s="256"/>
      <c r="AH297" s="256"/>
      <c r="AI297" s="256"/>
      <c r="AJ297" s="256"/>
      <c r="AK297" s="256"/>
      <c r="AL297" s="256"/>
      <c r="AM297" s="256"/>
      <c r="AN297" s="256"/>
      <c r="AO297" s="256"/>
      <c r="AP297" s="256"/>
      <c r="AQ297" s="256"/>
      <c r="AR297" s="256"/>
      <c r="AS297" s="256"/>
      <c r="AT297" s="256"/>
      <c r="AU297" s="256"/>
      <c r="AV297" s="256"/>
      <c r="AW297" s="256"/>
      <c r="AX297" s="256"/>
      <c r="AY297" s="256"/>
      <c r="AZ297" s="256"/>
      <c r="BA297" s="256"/>
      <c r="BB297" s="256"/>
      <c r="BC297" s="256"/>
      <c r="BD297" s="256"/>
      <c r="BE297" s="256"/>
      <c r="BF297" s="256"/>
      <c r="BG297" s="256"/>
      <c r="BH297" s="256"/>
      <c r="BI297" s="256"/>
      <c r="BJ297" s="256"/>
      <c r="BK297" s="256"/>
      <c r="BL297" s="256"/>
      <c r="BM297" s="256"/>
      <c r="BN297" s="256"/>
      <c r="BO297" s="256"/>
      <c r="BP297" s="256"/>
      <c r="BQ297" s="256"/>
      <c r="BR297" s="256"/>
      <c r="BS297" s="256"/>
      <c r="BT297" s="256"/>
      <c r="BU297" s="256"/>
      <c r="BV297" s="256"/>
      <c r="BW297" s="256"/>
      <c r="BX297" s="256"/>
      <c r="BY297" s="256"/>
      <c r="BZ297" s="256"/>
      <c r="CA297" s="256"/>
      <c r="CB297" s="256"/>
      <c r="CC297" s="256"/>
      <c r="CD297" s="256"/>
      <c r="CE297" s="256"/>
      <c r="CF297" s="256"/>
      <c r="CG297" s="256"/>
      <c r="CH297" s="256"/>
      <c r="CI297" s="256"/>
      <c r="CJ297" s="256"/>
      <c r="CK297" s="256"/>
      <c r="CL297" s="256"/>
      <c r="CM297" s="256"/>
      <c r="CN297" s="256"/>
      <c r="CO297" s="256"/>
      <c r="CP297" s="256"/>
      <c r="CQ297" s="256"/>
      <c r="CR297" s="256"/>
      <c r="CS297" s="256"/>
      <c r="CT297" s="256"/>
      <c r="CU297" s="256"/>
      <c r="CV297" s="256"/>
      <c r="CW297" s="256"/>
      <c r="CX297" s="256"/>
      <c r="CY297" s="256"/>
      <c r="CZ297" s="256"/>
      <c r="DA297" s="256"/>
      <c r="DB297" s="256"/>
      <c r="DC297" s="256"/>
      <c r="DD297" s="256"/>
      <c r="DE297" s="256"/>
      <c r="DF297" s="256"/>
      <c r="DG297" s="256"/>
      <c r="DH297" s="256"/>
      <c r="DI297" s="256"/>
      <c r="DJ297" s="256"/>
      <c r="DK297" s="256"/>
      <c r="DL297" s="256"/>
      <c r="DM297" s="256"/>
      <c r="DN297" s="256"/>
      <c r="DO297" s="256"/>
      <c r="DP297" s="256"/>
      <c r="DQ297" s="256"/>
      <c r="DR297" s="256"/>
      <c r="DS297" s="256"/>
      <c r="DT297" s="256"/>
      <c r="DU297" s="256"/>
      <c r="DV297" s="256"/>
      <c r="DW297" s="256"/>
      <c r="DX297" s="256"/>
      <c r="DY297" s="256"/>
      <c r="DZ297" s="256"/>
      <c r="EA297" s="256"/>
      <c r="EB297" s="256"/>
      <c r="EC297" s="256"/>
      <c r="ED297" s="256"/>
      <c r="EE297" s="256"/>
      <c r="EF297" s="256"/>
      <c r="EG297" s="256"/>
      <c r="EH297" s="256"/>
      <c r="EI297" s="256"/>
      <c r="EJ297" s="256"/>
      <c r="EK297" s="256"/>
      <c r="EL297" s="256"/>
      <c r="EM297" s="256"/>
      <c r="EN297" s="256"/>
      <c r="EO297" s="256"/>
      <c r="EP297" s="256"/>
      <c r="EQ297" s="256"/>
      <c r="ER297" s="256"/>
      <c r="ES297" s="256"/>
      <c r="ET297" s="256"/>
      <c r="EU297" s="256"/>
      <c r="EV297" s="256"/>
      <c r="EW297" s="256"/>
      <c r="EX297" s="256"/>
      <c r="EY297" s="256"/>
      <c r="EZ297" s="256"/>
      <c r="FA297" s="256"/>
      <c r="FB297" s="256"/>
      <c r="FC297" s="256"/>
      <c r="FD297" s="256"/>
      <c r="FE297" s="256"/>
      <c r="FF297" s="256"/>
      <c r="FG297" s="256"/>
      <c r="FH297" s="256"/>
      <c r="FI297" s="256"/>
      <c r="FJ297" s="256"/>
      <c r="FK297" s="256"/>
      <c r="FL297" s="256"/>
      <c r="FM297" s="256"/>
      <c r="FN297" s="256"/>
      <c r="FO297" s="256"/>
      <c r="FP297" s="256"/>
      <c r="FQ297" s="256"/>
      <c r="FR297" s="256"/>
      <c r="FS297" s="256"/>
      <c r="FT297" s="256"/>
      <c r="FU297" s="256"/>
      <c r="FV297" s="256"/>
      <c r="FW297" s="256"/>
      <c r="FX297" s="256"/>
      <c r="FY297" s="256"/>
      <c r="FZ297" s="256"/>
      <c r="GA297" s="256"/>
      <c r="GB297" s="256"/>
      <c r="GC297" s="256"/>
      <c r="GD297" s="256"/>
      <c r="GE297" s="256"/>
      <c r="GF297" s="256"/>
      <c r="GG297" s="256"/>
      <c r="GH297" s="256"/>
      <c r="GI297" s="256"/>
      <c r="GJ297" s="256"/>
      <c r="GK297" s="256"/>
      <c r="GL297" s="256"/>
      <c r="GM297" s="256"/>
      <c r="GN297" s="256"/>
      <c r="GO297" s="256"/>
      <c r="GP297" s="256"/>
      <c r="GQ297" s="256"/>
      <c r="GR297" s="256"/>
      <c r="GS297" s="256"/>
      <c r="GT297" s="256"/>
      <c r="GU297" s="256"/>
      <c r="GV297" s="256"/>
      <c r="GW297" s="256"/>
      <c r="GX297" s="256"/>
      <c r="GY297" s="256"/>
      <c r="GZ297" s="256"/>
      <c r="HA297" s="256"/>
      <c r="HB297" s="256"/>
      <c r="HC297" s="256"/>
      <c r="HD297" s="256"/>
      <c r="HE297" s="256"/>
      <c r="HF297" s="256"/>
      <c r="HG297" s="256"/>
      <c r="HH297" s="256"/>
      <c r="HI297" s="256"/>
      <c r="HJ297" s="256"/>
      <c r="HK297" s="256"/>
      <c r="HL297" s="256"/>
      <c r="HM297" s="256"/>
      <c r="HN297" s="256"/>
      <c r="HO297" s="256"/>
      <c r="HP297" s="256"/>
      <c r="HQ297" s="256"/>
      <c r="HR297" s="256"/>
      <c r="HS297" s="256"/>
      <c r="HT297" s="256"/>
      <c r="HU297" s="256"/>
      <c r="HV297" s="256"/>
      <c r="HW297" s="256"/>
      <c r="HX297" s="256"/>
      <c r="HY297" s="256"/>
      <c r="HZ297" s="256"/>
      <c r="IA297" s="256"/>
      <c r="IB297" s="256"/>
      <c r="IC297" s="256"/>
      <c r="ID297" s="256"/>
      <c r="IE297" s="256"/>
      <c r="IF297" s="256"/>
      <c r="IG297" s="256"/>
      <c r="IH297" s="256"/>
      <c r="II297" s="256"/>
      <c r="IJ297" s="256"/>
      <c r="IK297" s="256"/>
      <c r="IL297" s="256"/>
      <c r="IM297" s="256"/>
      <c r="IN297" s="256"/>
      <c r="IO297" s="256"/>
      <c r="IP297" s="256"/>
      <c r="IQ297" s="256"/>
      <c r="IR297" s="256"/>
      <c r="IS297" s="256"/>
      <c r="IT297" s="256"/>
    </row>
    <row r="298" spans="3:254" ht="12.75">
      <c r="C298" s="271"/>
      <c r="D298" s="257"/>
      <c r="J298" s="256"/>
      <c r="K298" s="256"/>
      <c r="L298" s="256"/>
      <c r="M298" s="256"/>
      <c r="N298" s="256"/>
      <c r="O298" s="256"/>
      <c r="P298" s="256"/>
      <c r="Q298" s="256"/>
      <c r="R298" s="256"/>
      <c r="S298" s="256"/>
      <c r="T298" s="256"/>
      <c r="U298" s="256"/>
      <c r="V298" s="256"/>
      <c r="W298" s="256"/>
      <c r="X298" s="256"/>
      <c r="Y298" s="256"/>
      <c r="Z298" s="256"/>
      <c r="AA298" s="256"/>
      <c r="AB298" s="256"/>
      <c r="AC298" s="256"/>
      <c r="AD298" s="256"/>
      <c r="AE298" s="256"/>
      <c r="AF298" s="256"/>
      <c r="AG298" s="256"/>
      <c r="AH298" s="256"/>
      <c r="AI298" s="256"/>
      <c r="AJ298" s="256"/>
      <c r="AK298" s="256"/>
      <c r="AL298" s="256"/>
      <c r="AM298" s="256"/>
      <c r="AN298" s="256"/>
      <c r="AO298" s="256"/>
      <c r="AP298" s="256"/>
      <c r="AQ298" s="256"/>
      <c r="AR298" s="256"/>
      <c r="AS298" s="256"/>
      <c r="AT298" s="256"/>
      <c r="AU298" s="256"/>
      <c r="AV298" s="256"/>
      <c r="AW298" s="256"/>
      <c r="AX298" s="256"/>
      <c r="AY298" s="256"/>
      <c r="AZ298" s="256"/>
      <c r="BA298" s="256"/>
      <c r="BB298" s="256"/>
      <c r="BC298" s="256"/>
      <c r="BD298" s="256"/>
      <c r="BE298" s="256"/>
      <c r="BF298" s="256"/>
      <c r="BG298" s="256"/>
      <c r="BH298" s="256"/>
      <c r="BI298" s="256"/>
      <c r="BJ298" s="256"/>
      <c r="BK298" s="256"/>
      <c r="BL298" s="256"/>
      <c r="BM298" s="256"/>
      <c r="BN298" s="256"/>
      <c r="BO298" s="256"/>
      <c r="BP298" s="256"/>
      <c r="BQ298" s="256"/>
      <c r="BR298" s="256"/>
      <c r="BS298" s="256"/>
      <c r="BT298" s="256"/>
      <c r="BU298" s="256"/>
      <c r="BV298" s="256"/>
      <c r="BW298" s="256"/>
      <c r="BX298" s="256"/>
      <c r="BY298" s="256"/>
      <c r="BZ298" s="256"/>
      <c r="CA298" s="256"/>
      <c r="CB298" s="256"/>
      <c r="CC298" s="256"/>
      <c r="CD298" s="256"/>
      <c r="CE298" s="256"/>
      <c r="CF298" s="256"/>
      <c r="CG298" s="256"/>
      <c r="CH298" s="256"/>
      <c r="CI298" s="256"/>
      <c r="CJ298" s="256"/>
      <c r="CK298" s="256"/>
      <c r="CL298" s="256"/>
      <c r="CM298" s="256"/>
      <c r="CN298" s="256"/>
      <c r="CO298" s="256"/>
      <c r="CP298" s="256"/>
      <c r="CQ298" s="256"/>
      <c r="CR298" s="256"/>
      <c r="CS298" s="256"/>
      <c r="CT298" s="256"/>
      <c r="CU298" s="256"/>
      <c r="CV298" s="256"/>
      <c r="CW298" s="256"/>
      <c r="CX298" s="256"/>
      <c r="CY298" s="256"/>
      <c r="CZ298" s="256"/>
      <c r="DA298" s="256"/>
      <c r="DB298" s="256"/>
      <c r="DC298" s="256"/>
      <c r="DD298" s="256"/>
      <c r="DE298" s="256"/>
      <c r="DF298" s="256"/>
      <c r="DG298" s="256"/>
      <c r="DH298" s="256"/>
      <c r="DI298" s="256"/>
      <c r="DJ298" s="256"/>
      <c r="DK298" s="256"/>
      <c r="DL298" s="256"/>
      <c r="DM298" s="256"/>
      <c r="DN298" s="256"/>
      <c r="DO298" s="256"/>
      <c r="DP298" s="256"/>
      <c r="DQ298" s="256"/>
      <c r="DR298" s="256"/>
      <c r="DS298" s="256"/>
      <c r="DT298" s="256"/>
      <c r="DU298" s="256"/>
      <c r="DV298" s="256"/>
      <c r="DW298" s="256"/>
      <c r="DX298" s="256"/>
      <c r="DY298" s="256"/>
      <c r="DZ298" s="256"/>
      <c r="EA298" s="256"/>
      <c r="EB298" s="256"/>
      <c r="EC298" s="256"/>
      <c r="ED298" s="256"/>
      <c r="EE298" s="256"/>
      <c r="EF298" s="256"/>
      <c r="EG298" s="256"/>
      <c r="EH298" s="256"/>
      <c r="EI298" s="256"/>
      <c r="EJ298" s="256"/>
      <c r="EK298" s="256"/>
      <c r="EL298" s="256"/>
      <c r="EM298" s="256"/>
      <c r="EN298" s="256"/>
      <c r="EO298" s="256"/>
      <c r="EP298" s="256"/>
      <c r="EQ298" s="256"/>
      <c r="ER298" s="256"/>
      <c r="ES298" s="256"/>
      <c r="ET298" s="256"/>
      <c r="EU298" s="256"/>
      <c r="EV298" s="256"/>
      <c r="EW298" s="256"/>
      <c r="EX298" s="256"/>
      <c r="EY298" s="256"/>
      <c r="EZ298" s="256"/>
      <c r="FA298" s="256"/>
      <c r="FB298" s="256"/>
      <c r="FC298" s="256"/>
      <c r="FD298" s="256"/>
      <c r="FE298" s="256"/>
      <c r="FF298" s="256"/>
      <c r="FG298" s="256"/>
      <c r="FH298" s="256"/>
      <c r="FI298" s="256"/>
      <c r="FJ298" s="256"/>
      <c r="FK298" s="256"/>
      <c r="FL298" s="256"/>
      <c r="FM298" s="256"/>
      <c r="FN298" s="256"/>
      <c r="FO298" s="256"/>
      <c r="FP298" s="256"/>
      <c r="FQ298" s="256"/>
      <c r="FR298" s="256"/>
      <c r="FS298" s="256"/>
      <c r="FT298" s="256"/>
      <c r="FU298" s="256"/>
      <c r="FV298" s="256"/>
      <c r="FW298" s="256"/>
      <c r="FX298" s="256"/>
      <c r="FY298" s="256"/>
      <c r="FZ298" s="256"/>
      <c r="GA298" s="256"/>
      <c r="GB298" s="256"/>
      <c r="GC298" s="256"/>
      <c r="GD298" s="256"/>
      <c r="GE298" s="256"/>
      <c r="GF298" s="256"/>
      <c r="GG298" s="256"/>
      <c r="GH298" s="256"/>
      <c r="GI298" s="256"/>
      <c r="GJ298" s="256"/>
      <c r="GK298" s="256"/>
      <c r="GL298" s="256"/>
      <c r="GM298" s="256"/>
      <c r="GN298" s="256"/>
      <c r="GO298" s="256"/>
      <c r="GP298" s="256"/>
      <c r="GQ298" s="256"/>
      <c r="GR298" s="256"/>
      <c r="GS298" s="256"/>
      <c r="GT298" s="256"/>
      <c r="GU298" s="256"/>
      <c r="GV298" s="256"/>
      <c r="GW298" s="256"/>
      <c r="GX298" s="256"/>
      <c r="GY298" s="256"/>
      <c r="GZ298" s="256"/>
      <c r="HA298" s="256"/>
      <c r="HB298" s="256"/>
      <c r="HC298" s="256"/>
      <c r="HD298" s="256"/>
      <c r="HE298" s="256"/>
      <c r="HF298" s="256"/>
      <c r="HG298" s="256"/>
      <c r="HH298" s="256"/>
      <c r="HI298" s="256"/>
      <c r="HJ298" s="256"/>
      <c r="HK298" s="256"/>
      <c r="HL298" s="256"/>
      <c r="HM298" s="256"/>
      <c r="HN298" s="256"/>
      <c r="HO298" s="256"/>
      <c r="HP298" s="256"/>
      <c r="HQ298" s="256"/>
      <c r="HR298" s="256"/>
      <c r="HS298" s="256"/>
      <c r="HT298" s="256"/>
      <c r="HU298" s="256"/>
      <c r="HV298" s="256"/>
      <c r="HW298" s="256"/>
      <c r="HX298" s="256"/>
      <c r="HY298" s="256"/>
      <c r="HZ298" s="256"/>
      <c r="IA298" s="256"/>
      <c r="IB298" s="256"/>
      <c r="IC298" s="256"/>
      <c r="ID298" s="256"/>
      <c r="IE298" s="256"/>
      <c r="IF298" s="256"/>
      <c r="IG298" s="256"/>
      <c r="IH298" s="256"/>
      <c r="II298" s="256"/>
      <c r="IJ298" s="256"/>
      <c r="IK298" s="256"/>
      <c r="IL298" s="256"/>
      <c r="IM298" s="256"/>
      <c r="IN298" s="256"/>
      <c r="IO298" s="256"/>
      <c r="IP298" s="256"/>
      <c r="IQ298" s="256"/>
      <c r="IR298" s="256"/>
      <c r="IS298" s="256"/>
      <c r="IT298" s="256"/>
    </row>
    <row r="299" spans="3:254" ht="12.75">
      <c r="C299" s="271"/>
      <c r="D299" s="257"/>
      <c r="J299" s="256"/>
      <c r="K299" s="256"/>
      <c r="L299" s="256"/>
      <c r="M299" s="256"/>
      <c r="N299" s="256"/>
      <c r="O299" s="256"/>
      <c r="P299" s="256"/>
      <c r="Q299" s="256"/>
      <c r="R299" s="256"/>
      <c r="S299" s="256"/>
      <c r="T299" s="256"/>
      <c r="U299" s="256"/>
      <c r="V299" s="256"/>
      <c r="W299" s="256"/>
      <c r="X299" s="256"/>
      <c r="Y299" s="256"/>
      <c r="Z299" s="256"/>
      <c r="AA299" s="256"/>
      <c r="AB299" s="256"/>
      <c r="AC299" s="256"/>
      <c r="AD299" s="256"/>
      <c r="AE299" s="256"/>
      <c r="AF299" s="256"/>
      <c r="AG299" s="256"/>
      <c r="AH299" s="256"/>
      <c r="AI299" s="256"/>
      <c r="AJ299" s="256"/>
      <c r="AK299" s="256"/>
      <c r="AL299" s="256"/>
      <c r="AM299" s="256"/>
      <c r="AN299" s="256"/>
      <c r="AO299" s="256"/>
      <c r="AP299" s="256"/>
      <c r="AQ299" s="256"/>
      <c r="AR299" s="256"/>
      <c r="AS299" s="256"/>
      <c r="AT299" s="256"/>
      <c r="AU299" s="256"/>
      <c r="AV299" s="256"/>
      <c r="AW299" s="256"/>
      <c r="AX299" s="256"/>
      <c r="AY299" s="256"/>
      <c r="AZ299" s="256"/>
      <c r="BA299" s="256"/>
      <c r="BB299" s="256"/>
      <c r="BC299" s="256"/>
      <c r="BD299" s="256"/>
      <c r="BE299" s="256"/>
      <c r="BF299" s="256"/>
      <c r="BG299" s="256"/>
      <c r="BH299" s="256"/>
      <c r="BI299" s="256"/>
      <c r="BJ299" s="256"/>
      <c r="BK299" s="256"/>
      <c r="BL299" s="256"/>
      <c r="BM299" s="256"/>
      <c r="BN299" s="256"/>
      <c r="BO299" s="256"/>
      <c r="BP299" s="256"/>
      <c r="BQ299" s="256"/>
      <c r="BR299" s="256"/>
      <c r="BS299" s="256"/>
      <c r="BT299" s="256"/>
      <c r="BU299" s="256"/>
      <c r="BV299" s="256"/>
      <c r="BW299" s="256"/>
      <c r="BX299" s="256"/>
      <c r="BY299" s="256"/>
      <c r="BZ299" s="256"/>
      <c r="CA299" s="256"/>
      <c r="CB299" s="256"/>
      <c r="CC299" s="256"/>
      <c r="CD299" s="256"/>
      <c r="CE299" s="256"/>
      <c r="CF299" s="256"/>
      <c r="CG299" s="256"/>
      <c r="CH299" s="256"/>
      <c r="CI299" s="256"/>
      <c r="CJ299" s="256"/>
      <c r="CK299" s="256"/>
      <c r="CL299" s="256"/>
      <c r="CM299" s="256"/>
      <c r="CN299" s="256"/>
      <c r="CO299" s="256"/>
      <c r="CP299" s="256"/>
      <c r="CQ299" s="256"/>
      <c r="CR299" s="256"/>
      <c r="CS299" s="256"/>
      <c r="CT299" s="256"/>
      <c r="CU299" s="256"/>
      <c r="CV299" s="256"/>
      <c r="CW299" s="256"/>
      <c r="CX299" s="256"/>
      <c r="CY299" s="256"/>
      <c r="CZ299" s="256"/>
      <c r="DA299" s="256"/>
      <c r="DB299" s="256"/>
      <c r="DC299" s="256"/>
      <c r="DD299" s="256"/>
      <c r="DE299" s="256"/>
      <c r="DF299" s="256"/>
      <c r="DG299" s="256"/>
      <c r="DH299" s="256"/>
      <c r="DI299" s="256"/>
      <c r="DJ299" s="256"/>
      <c r="DK299" s="256"/>
      <c r="DL299" s="256"/>
      <c r="DM299" s="256"/>
      <c r="DN299" s="256"/>
      <c r="DO299" s="256"/>
      <c r="DP299" s="256"/>
      <c r="DQ299" s="256"/>
      <c r="DR299" s="256"/>
      <c r="DS299" s="256"/>
      <c r="DT299" s="256"/>
      <c r="DU299" s="256"/>
      <c r="DV299" s="256"/>
      <c r="DW299" s="256"/>
      <c r="DX299" s="256"/>
      <c r="DY299" s="256"/>
      <c r="DZ299" s="256"/>
      <c r="EA299" s="256"/>
      <c r="EB299" s="256"/>
      <c r="EC299" s="256"/>
      <c r="ED299" s="256"/>
      <c r="EE299" s="256"/>
      <c r="EF299" s="256"/>
      <c r="EG299" s="256"/>
      <c r="EH299" s="256"/>
      <c r="EI299" s="256"/>
      <c r="EJ299" s="256"/>
      <c r="EK299" s="256"/>
      <c r="EL299" s="256"/>
      <c r="EM299" s="256"/>
      <c r="EN299" s="256"/>
      <c r="EO299" s="256"/>
      <c r="EP299" s="256"/>
      <c r="EQ299" s="256"/>
      <c r="ER299" s="256"/>
      <c r="ES299" s="256"/>
      <c r="ET299" s="256"/>
      <c r="EU299" s="256"/>
      <c r="EV299" s="256"/>
      <c r="EW299" s="256"/>
      <c r="EX299" s="256"/>
      <c r="EY299" s="256"/>
      <c r="EZ299" s="256"/>
      <c r="FA299" s="256"/>
      <c r="FB299" s="256"/>
      <c r="FC299" s="256"/>
      <c r="FD299" s="256"/>
      <c r="FE299" s="256"/>
      <c r="FF299" s="256"/>
      <c r="FG299" s="256"/>
      <c r="FH299" s="256"/>
      <c r="FI299" s="256"/>
      <c r="FJ299" s="256"/>
      <c r="FK299" s="256"/>
      <c r="FL299" s="256"/>
      <c r="FM299" s="256"/>
      <c r="FN299" s="256"/>
      <c r="FO299" s="256"/>
      <c r="FP299" s="256"/>
      <c r="FQ299" s="256"/>
      <c r="FR299" s="256"/>
      <c r="FS299" s="256"/>
      <c r="FT299" s="256"/>
      <c r="FU299" s="256"/>
      <c r="FV299" s="256"/>
      <c r="FW299" s="256"/>
      <c r="FX299" s="256"/>
      <c r="FY299" s="256"/>
      <c r="FZ299" s="256"/>
      <c r="GA299" s="256"/>
      <c r="GB299" s="256"/>
      <c r="GC299" s="256"/>
      <c r="GD299" s="256"/>
      <c r="GE299" s="256"/>
      <c r="GF299" s="256"/>
      <c r="GG299" s="256"/>
      <c r="GH299" s="256"/>
      <c r="GI299" s="256"/>
      <c r="GJ299" s="256"/>
      <c r="GK299" s="256"/>
      <c r="GL299" s="256"/>
      <c r="GM299" s="256"/>
      <c r="GN299" s="256"/>
      <c r="GO299" s="256"/>
      <c r="GP299" s="256"/>
      <c r="GQ299" s="256"/>
      <c r="GR299" s="256"/>
      <c r="GS299" s="256"/>
      <c r="GT299" s="256"/>
      <c r="GU299" s="256"/>
      <c r="GV299" s="256"/>
      <c r="GW299" s="256"/>
      <c r="GX299" s="256"/>
      <c r="GY299" s="256"/>
      <c r="GZ299" s="256"/>
      <c r="HA299" s="256"/>
      <c r="HB299" s="256"/>
      <c r="HC299" s="256"/>
      <c r="HD299" s="256"/>
      <c r="HE299" s="256"/>
      <c r="HF299" s="256"/>
      <c r="HG299" s="256"/>
      <c r="HH299" s="256"/>
      <c r="HI299" s="256"/>
      <c r="HJ299" s="256"/>
      <c r="HK299" s="256"/>
      <c r="HL299" s="256"/>
      <c r="HM299" s="256"/>
      <c r="HN299" s="256"/>
      <c r="HO299" s="256"/>
      <c r="HP299" s="256"/>
      <c r="HQ299" s="256"/>
      <c r="HR299" s="256"/>
      <c r="HS299" s="256"/>
      <c r="HT299" s="256"/>
      <c r="HU299" s="256"/>
      <c r="HV299" s="256"/>
      <c r="HW299" s="256"/>
      <c r="HX299" s="256"/>
      <c r="HY299" s="256"/>
      <c r="HZ299" s="256"/>
      <c r="IA299" s="256"/>
      <c r="IB299" s="256"/>
      <c r="IC299" s="256"/>
      <c r="ID299" s="256"/>
      <c r="IE299" s="256"/>
      <c r="IF299" s="256"/>
      <c r="IG299" s="256"/>
      <c r="IH299" s="256"/>
      <c r="II299" s="256"/>
      <c r="IJ299" s="256"/>
      <c r="IK299" s="256"/>
      <c r="IL299" s="256"/>
      <c r="IM299" s="256"/>
      <c r="IN299" s="256"/>
      <c r="IO299" s="256"/>
      <c r="IP299" s="256"/>
      <c r="IQ299" s="256"/>
      <c r="IR299" s="256"/>
      <c r="IS299" s="256"/>
      <c r="IT299" s="256"/>
    </row>
    <row r="300" spans="3:254" ht="12.75">
      <c r="C300" s="271"/>
      <c r="D300" s="257"/>
      <c r="J300" s="256"/>
      <c r="K300" s="256"/>
      <c r="L300" s="256"/>
      <c r="M300" s="256"/>
      <c r="N300" s="256"/>
      <c r="O300" s="256"/>
      <c r="P300" s="256"/>
      <c r="Q300" s="256"/>
      <c r="R300" s="256"/>
      <c r="S300" s="256"/>
      <c r="T300" s="256"/>
      <c r="U300" s="256"/>
      <c r="V300" s="256"/>
      <c r="W300" s="256"/>
      <c r="X300" s="256"/>
      <c r="Y300" s="256"/>
      <c r="Z300" s="256"/>
      <c r="AA300" s="256"/>
      <c r="AB300" s="256"/>
      <c r="AC300" s="256"/>
      <c r="AD300" s="256"/>
      <c r="AE300" s="256"/>
      <c r="AF300" s="256"/>
      <c r="AG300" s="256"/>
      <c r="AH300" s="256"/>
      <c r="AI300" s="256"/>
      <c r="AJ300" s="256"/>
      <c r="AK300" s="256"/>
      <c r="AL300" s="256"/>
      <c r="AM300" s="256"/>
      <c r="AN300" s="256"/>
      <c r="AO300" s="256"/>
      <c r="AP300" s="256"/>
      <c r="AQ300" s="256"/>
      <c r="AR300" s="256"/>
      <c r="AS300" s="256"/>
      <c r="AT300" s="256"/>
      <c r="AU300" s="256"/>
      <c r="AV300" s="256"/>
      <c r="AW300" s="256"/>
      <c r="AX300" s="256"/>
      <c r="AY300" s="256"/>
      <c r="AZ300" s="256"/>
      <c r="BA300" s="256"/>
      <c r="BB300" s="256"/>
      <c r="BC300" s="256"/>
      <c r="BD300" s="256"/>
      <c r="BE300" s="256"/>
      <c r="BF300" s="256"/>
      <c r="BG300" s="256"/>
      <c r="BH300" s="256"/>
      <c r="BI300" s="256"/>
      <c r="BJ300" s="256"/>
      <c r="BK300" s="256"/>
      <c r="BL300" s="256"/>
      <c r="BM300" s="256"/>
      <c r="BN300" s="256"/>
      <c r="BO300" s="256"/>
      <c r="BP300" s="256"/>
      <c r="BQ300" s="256"/>
      <c r="BR300" s="256"/>
      <c r="BS300" s="256"/>
      <c r="BT300" s="256"/>
      <c r="BU300" s="256"/>
      <c r="BV300" s="256"/>
      <c r="BW300" s="256"/>
      <c r="BX300" s="256"/>
      <c r="BY300" s="256"/>
      <c r="BZ300" s="256"/>
      <c r="CA300" s="256"/>
      <c r="CB300" s="256"/>
      <c r="CC300" s="256"/>
      <c r="CD300" s="256"/>
      <c r="CE300" s="256"/>
      <c r="CF300" s="256"/>
      <c r="CG300" s="256"/>
      <c r="CH300" s="256"/>
      <c r="CI300" s="256"/>
      <c r="CJ300" s="256"/>
      <c r="CK300" s="256"/>
      <c r="CL300" s="256"/>
      <c r="CM300" s="256"/>
      <c r="CN300" s="256"/>
      <c r="CO300" s="256"/>
      <c r="CP300" s="256"/>
      <c r="CQ300" s="256"/>
      <c r="CR300" s="256"/>
      <c r="CS300" s="256"/>
      <c r="CT300" s="256"/>
      <c r="CU300" s="256"/>
      <c r="CV300" s="256"/>
      <c r="CW300" s="256"/>
      <c r="CX300" s="256"/>
      <c r="CY300" s="256"/>
      <c r="CZ300" s="256"/>
      <c r="DA300" s="256"/>
      <c r="DB300" s="256"/>
      <c r="DC300" s="256"/>
      <c r="DD300" s="256"/>
      <c r="DE300" s="256"/>
      <c r="DF300" s="256"/>
      <c r="DG300" s="256"/>
      <c r="DH300" s="256"/>
      <c r="DI300" s="256"/>
      <c r="DJ300" s="256"/>
      <c r="DK300" s="256"/>
      <c r="DL300" s="256"/>
      <c r="DM300" s="256"/>
      <c r="DN300" s="256"/>
      <c r="DO300" s="256"/>
      <c r="DP300" s="256"/>
      <c r="DQ300" s="256"/>
      <c r="DR300" s="256"/>
      <c r="DS300" s="256"/>
      <c r="DT300" s="256"/>
      <c r="DU300" s="256"/>
      <c r="DV300" s="256"/>
      <c r="DW300" s="256"/>
      <c r="DX300" s="256"/>
      <c r="DY300" s="256"/>
      <c r="DZ300" s="256"/>
      <c r="EA300" s="256"/>
      <c r="EB300" s="256"/>
      <c r="EC300" s="256"/>
      <c r="ED300" s="256"/>
      <c r="EE300" s="256"/>
      <c r="EF300" s="256"/>
      <c r="EG300" s="256"/>
      <c r="EH300" s="256"/>
      <c r="EI300" s="256"/>
      <c r="EJ300" s="256"/>
      <c r="EK300" s="256"/>
      <c r="EL300" s="256"/>
      <c r="EM300" s="256"/>
      <c r="EN300" s="256"/>
      <c r="EO300" s="256"/>
      <c r="EP300" s="256"/>
      <c r="EQ300" s="256"/>
      <c r="ER300" s="256"/>
      <c r="ES300" s="256"/>
      <c r="ET300" s="256"/>
      <c r="EU300" s="256"/>
      <c r="EV300" s="256"/>
      <c r="EW300" s="256"/>
      <c r="EX300" s="256"/>
      <c r="EY300" s="256"/>
      <c r="EZ300" s="256"/>
      <c r="FA300" s="256"/>
      <c r="FB300" s="256"/>
      <c r="FC300" s="256"/>
      <c r="FD300" s="256"/>
      <c r="FE300" s="256"/>
      <c r="FF300" s="256"/>
      <c r="FG300" s="256"/>
      <c r="FH300" s="256"/>
      <c r="FI300" s="256"/>
      <c r="FJ300" s="256"/>
      <c r="FK300" s="256"/>
      <c r="FL300" s="256"/>
      <c r="FM300" s="256"/>
      <c r="FN300" s="256"/>
      <c r="FO300" s="256"/>
      <c r="FP300" s="256"/>
      <c r="FQ300" s="256"/>
      <c r="FR300" s="256"/>
      <c r="FS300" s="256"/>
      <c r="FT300" s="256"/>
      <c r="FU300" s="256"/>
      <c r="FV300" s="256"/>
      <c r="FW300" s="256"/>
      <c r="FX300" s="256"/>
      <c r="FY300" s="256"/>
      <c r="FZ300" s="256"/>
      <c r="GA300" s="256"/>
      <c r="GB300" s="256"/>
      <c r="GC300" s="256"/>
      <c r="GD300" s="256"/>
      <c r="GE300" s="256"/>
      <c r="GF300" s="256"/>
      <c r="GG300" s="256"/>
      <c r="GH300" s="256"/>
      <c r="GI300" s="256"/>
      <c r="GJ300" s="256"/>
      <c r="GK300" s="256"/>
      <c r="GL300" s="256"/>
      <c r="GM300" s="256"/>
      <c r="GN300" s="256"/>
      <c r="GO300" s="256"/>
      <c r="GP300" s="256"/>
      <c r="GQ300" s="256"/>
      <c r="GR300" s="256"/>
      <c r="GS300" s="256"/>
      <c r="GT300" s="256"/>
      <c r="GU300" s="256"/>
      <c r="GV300" s="256"/>
      <c r="GW300" s="256"/>
      <c r="GX300" s="256"/>
      <c r="GY300" s="256"/>
      <c r="GZ300" s="256"/>
      <c r="HA300" s="256"/>
      <c r="HB300" s="256"/>
      <c r="HC300" s="256"/>
      <c r="HD300" s="256"/>
      <c r="HE300" s="256"/>
      <c r="HF300" s="256"/>
      <c r="HG300" s="256"/>
      <c r="HH300" s="256"/>
      <c r="HI300" s="256"/>
      <c r="HJ300" s="256"/>
      <c r="HK300" s="256"/>
      <c r="HL300" s="256"/>
      <c r="HM300" s="256"/>
      <c r="HN300" s="256"/>
      <c r="HO300" s="256"/>
      <c r="HP300" s="256"/>
      <c r="HQ300" s="256"/>
      <c r="HR300" s="256"/>
      <c r="HS300" s="256"/>
      <c r="HT300" s="256"/>
      <c r="HU300" s="256"/>
      <c r="HV300" s="256"/>
      <c r="HW300" s="256"/>
      <c r="HX300" s="256"/>
      <c r="HY300" s="256"/>
      <c r="HZ300" s="256"/>
      <c r="IA300" s="256"/>
      <c r="IB300" s="256"/>
      <c r="IC300" s="256"/>
      <c r="ID300" s="256"/>
      <c r="IE300" s="256"/>
      <c r="IF300" s="256"/>
      <c r="IG300" s="256"/>
      <c r="IH300" s="256"/>
      <c r="II300" s="256"/>
      <c r="IJ300" s="256"/>
      <c r="IK300" s="256"/>
      <c r="IL300" s="256"/>
      <c r="IM300" s="256"/>
      <c r="IN300" s="256"/>
      <c r="IO300" s="256"/>
      <c r="IP300" s="256"/>
      <c r="IQ300" s="256"/>
      <c r="IR300" s="256"/>
      <c r="IS300" s="256"/>
      <c r="IT300" s="256"/>
    </row>
    <row r="301" spans="3:254" ht="12.75">
      <c r="C301" s="271"/>
      <c r="D301" s="257"/>
      <c r="J301" s="256"/>
      <c r="K301" s="256"/>
      <c r="L301" s="256"/>
      <c r="M301" s="256"/>
      <c r="N301" s="256"/>
      <c r="O301" s="256"/>
      <c r="P301" s="256"/>
      <c r="Q301" s="256"/>
      <c r="R301" s="256"/>
      <c r="S301" s="256"/>
      <c r="T301" s="256"/>
      <c r="U301" s="256"/>
      <c r="V301" s="256"/>
      <c r="W301" s="256"/>
      <c r="X301" s="256"/>
      <c r="Y301" s="256"/>
      <c r="Z301" s="256"/>
      <c r="AA301" s="256"/>
      <c r="AB301" s="256"/>
      <c r="AC301" s="256"/>
      <c r="AD301" s="256"/>
      <c r="AE301" s="256"/>
      <c r="AF301" s="256"/>
      <c r="AG301" s="256"/>
      <c r="AH301" s="256"/>
      <c r="AI301" s="256"/>
      <c r="AJ301" s="256"/>
      <c r="AK301" s="256"/>
      <c r="AL301" s="256"/>
      <c r="AM301" s="256"/>
      <c r="AN301" s="256"/>
      <c r="AO301" s="256"/>
      <c r="AP301" s="256"/>
      <c r="AQ301" s="256"/>
      <c r="AR301" s="256"/>
      <c r="AS301" s="256"/>
      <c r="AT301" s="256"/>
      <c r="AU301" s="256"/>
      <c r="AV301" s="256"/>
      <c r="AW301" s="256"/>
      <c r="AX301" s="256"/>
      <c r="AY301" s="256"/>
      <c r="AZ301" s="256"/>
      <c r="BA301" s="256"/>
      <c r="BB301" s="256"/>
      <c r="BC301" s="256"/>
      <c r="BD301" s="256"/>
      <c r="BE301" s="256"/>
      <c r="BF301" s="256"/>
      <c r="BG301" s="256"/>
      <c r="BH301" s="256"/>
      <c r="BI301" s="256"/>
      <c r="BJ301" s="256"/>
      <c r="BK301" s="256"/>
      <c r="BL301" s="256"/>
      <c r="BM301" s="256"/>
      <c r="BN301" s="256"/>
      <c r="BO301" s="256"/>
      <c r="BP301" s="256"/>
      <c r="BQ301" s="256"/>
      <c r="BR301" s="256"/>
      <c r="BS301" s="256"/>
      <c r="BT301" s="256"/>
      <c r="BU301" s="256"/>
      <c r="BV301" s="256"/>
      <c r="BW301" s="256"/>
      <c r="BX301" s="256"/>
      <c r="BY301" s="256"/>
      <c r="BZ301" s="256"/>
      <c r="CA301" s="256"/>
      <c r="CB301" s="256"/>
      <c r="CC301" s="256"/>
      <c r="CD301" s="256"/>
      <c r="CE301" s="256"/>
      <c r="CF301" s="256"/>
      <c r="CG301" s="256"/>
      <c r="CH301" s="256"/>
      <c r="CI301" s="256"/>
      <c r="CJ301" s="256"/>
      <c r="CK301" s="256"/>
      <c r="CL301" s="256"/>
      <c r="CM301" s="256"/>
      <c r="CN301" s="256"/>
      <c r="CO301" s="256"/>
      <c r="CP301" s="256"/>
      <c r="CQ301" s="256"/>
      <c r="CR301" s="256"/>
      <c r="CS301" s="256"/>
      <c r="CT301" s="256"/>
      <c r="CU301" s="256"/>
      <c r="CV301" s="256"/>
      <c r="CW301" s="256"/>
      <c r="CX301" s="256"/>
      <c r="CY301" s="256"/>
      <c r="CZ301" s="256"/>
      <c r="DA301" s="256"/>
      <c r="DB301" s="256"/>
      <c r="DC301" s="256"/>
      <c r="DD301" s="256"/>
      <c r="DE301" s="256"/>
      <c r="DF301" s="256"/>
      <c r="DG301" s="256"/>
      <c r="DH301" s="256"/>
      <c r="DI301" s="256"/>
      <c r="DJ301" s="256"/>
      <c r="DK301" s="256"/>
      <c r="DL301" s="256"/>
      <c r="DM301" s="256"/>
      <c r="DN301" s="256"/>
      <c r="DO301" s="256"/>
      <c r="DP301" s="256"/>
      <c r="DQ301" s="256"/>
      <c r="DR301" s="256"/>
      <c r="DS301" s="256"/>
      <c r="DT301" s="256"/>
      <c r="DU301" s="256"/>
      <c r="DV301" s="256"/>
      <c r="DW301" s="256"/>
      <c r="DX301" s="256"/>
      <c r="DY301" s="256"/>
      <c r="DZ301" s="256"/>
      <c r="EA301" s="256"/>
      <c r="EB301" s="256"/>
      <c r="EC301" s="256"/>
      <c r="ED301" s="256"/>
      <c r="EE301" s="256"/>
      <c r="EF301" s="256"/>
      <c r="EG301" s="256"/>
      <c r="EH301" s="256"/>
      <c r="EI301" s="256"/>
      <c r="EJ301" s="256"/>
      <c r="EK301" s="256"/>
      <c r="EL301" s="256"/>
      <c r="EM301" s="256"/>
      <c r="EN301" s="256"/>
      <c r="EO301" s="256"/>
      <c r="EP301" s="256"/>
      <c r="EQ301" s="256"/>
      <c r="ER301" s="256"/>
      <c r="ES301" s="256"/>
      <c r="ET301" s="256"/>
      <c r="EU301" s="256"/>
      <c r="EV301" s="256"/>
      <c r="EW301" s="256"/>
      <c r="EX301" s="256"/>
      <c r="EY301" s="256"/>
      <c r="EZ301" s="256"/>
      <c r="FA301" s="256"/>
      <c r="FB301" s="256"/>
      <c r="FC301" s="256"/>
      <c r="FD301" s="256"/>
      <c r="FE301" s="256"/>
      <c r="FF301" s="256"/>
      <c r="FG301" s="256"/>
      <c r="FH301" s="256"/>
      <c r="FI301" s="256"/>
      <c r="FJ301" s="256"/>
      <c r="FK301" s="256"/>
      <c r="FL301" s="256"/>
      <c r="FM301" s="256"/>
      <c r="FN301" s="256"/>
      <c r="FO301" s="256"/>
      <c r="FP301" s="256"/>
      <c r="FQ301" s="256"/>
      <c r="FR301" s="256"/>
      <c r="FS301" s="256"/>
      <c r="FT301" s="256"/>
      <c r="FU301" s="256"/>
      <c r="FV301" s="256"/>
      <c r="FW301" s="256"/>
      <c r="FX301" s="256"/>
      <c r="FY301" s="256"/>
      <c r="FZ301" s="256"/>
      <c r="GA301" s="256"/>
      <c r="GB301" s="256"/>
      <c r="GC301" s="256"/>
      <c r="GD301" s="256"/>
      <c r="GE301" s="256"/>
      <c r="GF301" s="256"/>
      <c r="GG301" s="256"/>
      <c r="GH301" s="256"/>
      <c r="GI301" s="256"/>
      <c r="GJ301" s="256"/>
      <c r="GK301" s="256"/>
      <c r="GL301" s="256"/>
      <c r="GM301" s="256"/>
      <c r="GN301" s="256"/>
      <c r="GO301" s="256"/>
      <c r="GP301" s="256"/>
      <c r="GQ301" s="256"/>
      <c r="GR301" s="256"/>
      <c r="GS301" s="256"/>
      <c r="GT301" s="256"/>
      <c r="GU301" s="256"/>
      <c r="GV301" s="256"/>
      <c r="GW301" s="256"/>
      <c r="GX301" s="256"/>
      <c r="GY301" s="256"/>
      <c r="GZ301" s="256"/>
      <c r="HA301" s="256"/>
      <c r="HB301" s="256"/>
      <c r="HC301" s="256"/>
      <c r="HD301" s="256"/>
      <c r="HE301" s="256"/>
      <c r="HF301" s="256"/>
      <c r="HG301" s="256"/>
      <c r="HH301" s="256"/>
      <c r="HI301" s="256"/>
      <c r="HJ301" s="256"/>
      <c r="HK301" s="256"/>
      <c r="HL301" s="256"/>
      <c r="HM301" s="256"/>
      <c r="HN301" s="256"/>
      <c r="HO301" s="256"/>
      <c r="HP301" s="256"/>
      <c r="HQ301" s="256"/>
      <c r="HR301" s="256"/>
      <c r="HS301" s="256"/>
      <c r="HT301" s="256"/>
      <c r="HU301" s="256"/>
      <c r="HV301" s="256"/>
      <c r="HW301" s="256"/>
      <c r="HX301" s="256"/>
      <c r="HY301" s="256"/>
      <c r="HZ301" s="256"/>
      <c r="IA301" s="256"/>
      <c r="IB301" s="256"/>
      <c r="IC301" s="256"/>
      <c r="ID301" s="256"/>
      <c r="IE301" s="256"/>
      <c r="IF301" s="256"/>
      <c r="IG301" s="256"/>
      <c r="IH301" s="256"/>
      <c r="II301" s="256"/>
      <c r="IJ301" s="256"/>
      <c r="IK301" s="256"/>
      <c r="IL301" s="256"/>
      <c r="IM301" s="256"/>
      <c r="IN301" s="256"/>
      <c r="IO301" s="256"/>
      <c r="IP301" s="256"/>
      <c r="IQ301" s="256"/>
      <c r="IR301" s="256"/>
      <c r="IS301" s="256"/>
      <c r="IT301" s="256"/>
    </row>
    <row r="302" spans="3:254" ht="12.75">
      <c r="C302" s="271"/>
      <c r="D302" s="257"/>
      <c r="J302" s="256"/>
      <c r="K302" s="256"/>
      <c r="L302" s="256"/>
      <c r="M302" s="256"/>
      <c r="N302" s="256"/>
      <c r="O302" s="256"/>
      <c r="P302" s="256"/>
      <c r="Q302" s="256"/>
      <c r="R302" s="256"/>
      <c r="S302" s="256"/>
      <c r="T302" s="256"/>
      <c r="U302" s="256"/>
      <c r="V302" s="256"/>
      <c r="W302" s="256"/>
      <c r="X302" s="256"/>
      <c r="Y302" s="256"/>
      <c r="Z302" s="256"/>
      <c r="AA302" s="256"/>
      <c r="AB302" s="256"/>
      <c r="AC302" s="256"/>
      <c r="AD302" s="256"/>
      <c r="AE302" s="256"/>
      <c r="AF302" s="256"/>
      <c r="AG302" s="256"/>
      <c r="AH302" s="256"/>
      <c r="AI302" s="256"/>
      <c r="AJ302" s="256"/>
      <c r="AK302" s="256"/>
      <c r="AL302" s="256"/>
      <c r="AM302" s="256"/>
      <c r="AN302" s="256"/>
      <c r="AO302" s="256"/>
      <c r="AP302" s="256"/>
      <c r="AQ302" s="256"/>
      <c r="AR302" s="256"/>
      <c r="AS302" s="256"/>
      <c r="AT302" s="256"/>
      <c r="AU302" s="256"/>
      <c r="AV302" s="256"/>
      <c r="AW302" s="256"/>
      <c r="AX302" s="256"/>
      <c r="AY302" s="256"/>
      <c r="AZ302" s="256"/>
      <c r="BA302" s="256"/>
      <c r="BB302" s="256"/>
      <c r="BC302" s="256"/>
      <c r="BD302" s="256"/>
      <c r="BE302" s="256"/>
      <c r="BF302" s="256"/>
      <c r="BG302" s="256"/>
      <c r="BH302" s="256"/>
      <c r="BI302" s="256"/>
      <c r="BJ302" s="256"/>
      <c r="BK302" s="256"/>
      <c r="BL302" s="256"/>
      <c r="BM302" s="256"/>
      <c r="BN302" s="256"/>
      <c r="BO302" s="256"/>
      <c r="BP302" s="256"/>
      <c r="BQ302" s="256"/>
      <c r="BR302" s="256"/>
      <c r="BS302" s="256"/>
      <c r="BT302" s="256"/>
      <c r="BU302" s="256"/>
      <c r="BV302" s="256"/>
      <c r="BW302" s="256"/>
      <c r="BX302" s="256"/>
      <c r="BY302" s="256"/>
      <c r="BZ302" s="256"/>
      <c r="CA302" s="256"/>
      <c r="CB302" s="256"/>
      <c r="CC302" s="256"/>
      <c r="CD302" s="256"/>
      <c r="CE302" s="256"/>
      <c r="CF302" s="256"/>
      <c r="CG302" s="256"/>
      <c r="CH302" s="256"/>
      <c r="CI302" s="256"/>
      <c r="CJ302" s="256"/>
      <c r="CK302" s="256"/>
      <c r="CL302" s="256"/>
      <c r="CM302" s="256"/>
      <c r="CN302" s="256"/>
      <c r="CO302" s="256"/>
      <c r="CP302" s="256"/>
      <c r="CQ302" s="256"/>
      <c r="CR302" s="256"/>
      <c r="CS302" s="256"/>
      <c r="CT302" s="256"/>
      <c r="CU302" s="256"/>
      <c r="CV302" s="256"/>
      <c r="CW302" s="256"/>
      <c r="CX302" s="256"/>
      <c r="CY302" s="256"/>
      <c r="CZ302" s="256"/>
      <c r="DA302" s="256"/>
      <c r="DB302" s="256"/>
      <c r="DC302" s="256"/>
      <c r="DD302" s="256"/>
      <c r="DE302" s="256"/>
      <c r="DF302" s="256"/>
      <c r="DG302" s="256"/>
      <c r="DH302" s="256"/>
      <c r="DI302" s="256"/>
      <c r="DJ302" s="256"/>
      <c r="DK302" s="256"/>
      <c r="DL302" s="256"/>
      <c r="DM302" s="256"/>
      <c r="DN302" s="256"/>
      <c r="DO302" s="256"/>
      <c r="DP302" s="256"/>
      <c r="DQ302" s="256"/>
      <c r="DR302" s="256"/>
      <c r="DS302" s="256"/>
      <c r="DT302" s="256"/>
      <c r="DU302" s="256"/>
      <c r="DV302" s="256"/>
      <c r="DW302" s="256"/>
      <c r="DX302" s="256"/>
      <c r="DY302" s="256"/>
      <c r="DZ302" s="256"/>
      <c r="EA302" s="256"/>
      <c r="EB302" s="256"/>
      <c r="EC302" s="256"/>
      <c r="ED302" s="256"/>
      <c r="EE302" s="256"/>
      <c r="EF302" s="256"/>
      <c r="EG302" s="256"/>
      <c r="EH302" s="256"/>
      <c r="EI302" s="256"/>
      <c r="EJ302" s="256"/>
      <c r="EK302" s="256"/>
      <c r="EL302" s="256"/>
      <c r="EM302" s="256"/>
      <c r="EN302" s="256"/>
      <c r="EO302" s="256"/>
      <c r="EP302" s="256"/>
      <c r="EQ302" s="256"/>
      <c r="ER302" s="256"/>
      <c r="ES302" s="256"/>
      <c r="ET302" s="256"/>
      <c r="EU302" s="256"/>
      <c r="EV302" s="256"/>
      <c r="EW302" s="256"/>
      <c r="EX302" s="256"/>
      <c r="EY302" s="256"/>
      <c r="EZ302" s="256"/>
      <c r="FA302" s="256"/>
      <c r="FB302" s="256"/>
      <c r="FC302" s="256"/>
      <c r="FD302" s="256"/>
      <c r="FE302" s="256"/>
      <c r="FF302" s="256"/>
      <c r="FG302" s="256"/>
      <c r="FH302" s="256"/>
      <c r="FI302" s="256"/>
      <c r="FJ302" s="256"/>
      <c r="FK302" s="256"/>
      <c r="FL302" s="256"/>
      <c r="FM302" s="256"/>
      <c r="FN302" s="256"/>
      <c r="FO302" s="256"/>
      <c r="FP302" s="256"/>
      <c r="FQ302" s="256"/>
      <c r="FR302" s="256"/>
      <c r="FS302" s="256"/>
      <c r="FT302" s="256"/>
      <c r="FU302" s="256"/>
      <c r="FV302" s="256"/>
      <c r="FW302" s="256"/>
      <c r="FX302" s="256"/>
      <c r="FY302" s="256"/>
      <c r="FZ302" s="256"/>
      <c r="GA302" s="256"/>
      <c r="GB302" s="256"/>
      <c r="GC302" s="256"/>
      <c r="GD302" s="256"/>
      <c r="GE302" s="256"/>
      <c r="GF302" s="256"/>
      <c r="GG302" s="256"/>
      <c r="GH302" s="256"/>
      <c r="GI302" s="256"/>
      <c r="GJ302" s="256"/>
      <c r="GK302" s="256"/>
      <c r="GL302" s="256"/>
      <c r="GM302" s="256"/>
      <c r="GN302" s="256"/>
      <c r="GO302" s="256"/>
      <c r="GP302" s="256"/>
      <c r="GQ302" s="256"/>
      <c r="GR302" s="256"/>
      <c r="GS302" s="256"/>
      <c r="GT302" s="256"/>
      <c r="GU302" s="256"/>
      <c r="GV302" s="256"/>
      <c r="GW302" s="256"/>
      <c r="GX302" s="256"/>
      <c r="GY302" s="256"/>
      <c r="GZ302" s="256"/>
      <c r="HA302" s="256"/>
      <c r="HB302" s="256"/>
      <c r="HC302" s="256"/>
      <c r="HD302" s="256"/>
      <c r="HE302" s="256"/>
      <c r="HF302" s="256"/>
      <c r="HG302" s="256"/>
      <c r="HH302" s="256"/>
      <c r="HI302" s="256"/>
      <c r="HJ302" s="256"/>
      <c r="HK302" s="256"/>
      <c r="HL302" s="256"/>
      <c r="HM302" s="256"/>
      <c r="HN302" s="256"/>
      <c r="HO302" s="256"/>
      <c r="HP302" s="256"/>
      <c r="HQ302" s="256"/>
      <c r="HR302" s="256"/>
      <c r="HS302" s="256"/>
      <c r="HT302" s="256"/>
      <c r="HU302" s="256"/>
      <c r="HV302" s="256"/>
      <c r="HW302" s="256"/>
      <c r="HX302" s="256"/>
      <c r="HY302" s="256"/>
      <c r="HZ302" s="256"/>
      <c r="IA302" s="256"/>
      <c r="IB302" s="256"/>
      <c r="IC302" s="256"/>
      <c r="ID302" s="256"/>
      <c r="IE302" s="256"/>
      <c r="IF302" s="256"/>
      <c r="IG302" s="256"/>
      <c r="IH302" s="256"/>
      <c r="II302" s="256"/>
      <c r="IJ302" s="256"/>
      <c r="IK302" s="256"/>
      <c r="IL302" s="256"/>
      <c r="IM302" s="256"/>
      <c r="IN302" s="256"/>
      <c r="IO302" s="256"/>
      <c r="IP302" s="256"/>
      <c r="IQ302" s="256"/>
      <c r="IR302" s="256"/>
      <c r="IS302" s="256"/>
      <c r="IT302" s="256"/>
    </row>
    <row r="303" spans="3:254" ht="12.75">
      <c r="C303" s="271"/>
      <c r="D303" s="257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  <c r="AJ303" s="243"/>
      <c r="AK303" s="243"/>
      <c r="AL303" s="243"/>
      <c r="AM303" s="243"/>
      <c r="AN303" s="243"/>
      <c r="AO303" s="243"/>
      <c r="AP303" s="243"/>
      <c r="AQ303" s="243"/>
      <c r="AR303" s="243"/>
      <c r="AS303" s="243"/>
      <c r="AT303" s="243"/>
      <c r="AU303" s="243"/>
      <c r="AV303" s="243"/>
      <c r="AW303" s="243"/>
      <c r="AX303" s="243"/>
      <c r="AY303" s="243"/>
      <c r="AZ303" s="243"/>
      <c r="BA303" s="243"/>
      <c r="BB303" s="243"/>
      <c r="BC303" s="243"/>
      <c r="BD303" s="243"/>
      <c r="BE303" s="243"/>
      <c r="BF303" s="243"/>
      <c r="BG303" s="243"/>
      <c r="BH303" s="243"/>
      <c r="BI303" s="243"/>
      <c r="BJ303" s="243"/>
      <c r="BK303" s="243"/>
      <c r="BL303" s="243"/>
      <c r="BM303" s="243"/>
      <c r="BN303" s="243"/>
      <c r="BO303" s="243"/>
      <c r="BP303" s="243"/>
      <c r="BQ303" s="243"/>
      <c r="BR303" s="243"/>
      <c r="BS303" s="243"/>
      <c r="BT303" s="243"/>
      <c r="BU303" s="243"/>
      <c r="BV303" s="243"/>
      <c r="BW303" s="243"/>
      <c r="BX303" s="243"/>
      <c r="BY303" s="243"/>
      <c r="BZ303" s="243"/>
      <c r="CA303" s="243"/>
      <c r="CB303" s="243"/>
      <c r="CC303" s="243"/>
      <c r="CD303" s="243"/>
      <c r="CE303" s="243"/>
      <c r="CF303" s="243"/>
      <c r="CG303" s="243"/>
      <c r="CH303" s="243"/>
      <c r="CI303" s="243"/>
      <c r="CJ303" s="243"/>
      <c r="CK303" s="243"/>
      <c r="CL303" s="243"/>
      <c r="CM303" s="243"/>
      <c r="CN303" s="243"/>
      <c r="CO303" s="243"/>
      <c r="CP303" s="243"/>
      <c r="CQ303" s="243"/>
      <c r="CR303" s="243"/>
      <c r="CS303" s="243"/>
      <c r="CT303" s="243"/>
      <c r="CU303" s="243"/>
      <c r="CV303" s="243"/>
      <c r="CW303" s="243"/>
      <c r="CX303" s="243"/>
      <c r="CY303" s="243"/>
      <c r="CZ303" s="243"/>
      <c r="DA303" s="243"/>
      <c r="DB303" s="243"/>
      <c r="DC303" s="243"/>
      <c r="DD303" s="243"/>
      <c r="DE303" s="243"/>
      <c r="DF303" s="243"/>
      <c r="DG303" s="243"/>
      <c r="DH303" s="243"/>
      <c r="DI303" s="243"/>
      <c r="DJ303" s="243"/>
      <c r="DK303" s="243"/>
      <c r="DL303" s="243"/>
      <c r="DM303" s="243"/>
      <c r="DN303" s="243"/>
      <c r="DO303" s="243"/>
      <c r="DP303" s="243"/>
      <c r="DQ303" s="243"/>
      <c r="DR303" s="243"/>
      <c r="DS303" s="243"/>
      <c r="DT303" s="243"/>
      <c r="DU303" s="243"/>
      <c r="DV303" s="243"/>
      <c r="DW303" s="243"/>
      <c r="DX303" s="243"/>
      <c r="DY303" s="243"/>
      <c r="DZ303" s="243"/>
      <c r="EA303" s="243"/>
      <c r="EB303" s="243"/>
      <c r="EC303" s="243"/>
      <c r="ED303" s="243"/>
      <c r="EE303" s="243"/>
      <c r="EF303" s="243"/>
      <c r="EG303" s="243"/>
      <c r="EH303" s="243"/>
      <c r="EI303" s="243"/>
      <c r="EJ303" s="243"/>
      <c r="EK303" s="243"/>
      <c r="EL303" s="243"/>
      <c r="EM303" s="243"/>
      <c r="EN303" s="243"/>
      <c r="EO303" s="243"/>
      <c r="EP303" s="243"/>
      <c r="EQ303" s="243"/>
      <c r="ER303" s="243"/>
      <c r="ES303" s="243"/>
      <c r="ET303" s="243"/>
      <c r="EU303" s="243"/>
      <c r="EV303" s="243"/>
      <c r="EW303" s="243"/>
      <c r="EX303" s="243"/>
      <c r="EY303" s="243"/>
      <c r="EZ303" s="243"/>
      <c r="FA303" s="243"/>
      <c r="FB303" s="243"/>
      <c r="FC303" s="243"/>
      <c r="FD303" s="243"/>
      <c r="FE303" s="243"/>
      <c r="FF303" s="243"/>
      <c r="FG303" s="243"/>
      <c r="FH303" s="243"/>
      <c r="FI303" s="243"/>
      <c r="FJ303" s="243"/>
      <c r="FK303" s="243"/>
      <c r="FL303" s="243"/>
      <c r="FM303" s="243"/>
      <c r="FN303" s="243"/>
      <c r="FO303" s="243"/>
      <c r="FP303" s="243"/>
      <c r="FQ303" s="243"/>
      <c r="FR303" s="243"/>
      <c r="FS303" s="243"/>
      <c r="FT303" s="243"/>
      <c r="FU303" s="243"/>
      <c r="FV303" s="243"/>
      <c r="FW303" s="243"/>
      <c r="FX303" s="243"/>
      <c r="FY303" s="243"/>
      <c r="FZ303" s="243"/>
      <c r="GA303" s="243"/>
      <c r="GB303" s="243"/>
      <c r="GC303" s="243"/>
      <c r="GD303" s="243"/>
      <c r="GE303" s="243"/>
      <c r="GF303" s="243"/>
      <c r="GG303" s="243"/>
      <c r="GH303" s="243"/>
      <c r="GI303" s="243"/>
      <c r="GJ303" s="243"/>
      <c r="GK303" s="243"/>
      <c r="GL303" s="243"/>
      <c r="GM303" s="243"/>
      <c r="GN303" s="243"/>
      <c r="GO303" s="243"/>
      <c r="GP303" s="243"/>
      <c r="GQ303" s="243"/>
      <c r="GR303" s="243"/>
      <c r="GS303" s="243"/>
      <c r="GT303" s="243"/>
      <c r="GU303" s="243"/>
      <c r="GV303" s="243"/>
      <c r="GW303" s="243"/>
      <c r="GX303" s="243"/>
      <c r="GY303" s="243"/>
      <c r="GZ303" s="243"/>
      <c r="HA303" s="243"/>
      <c r="HB303" s="243"/>
      <c r="HC303" s="243"/>
      <c r="HD303" s="243"/>
      <c r="HE303" s="243"/>
      <c r="HF303" s="243"/>
      <c r="HG303" s="243"/>
      <c r="HH303" s="243"/>
      <c r="HI303" s="243"/>
      <c r="HJ303" s="243"/>
      <c r="HK303" s="243"/>
      <c r="HL303" s="243"/>
      <c r="HM303" s="243"/>
      <c r="HN303" s="243"/>
      <c r="HO303" s="243"/>
      <c r="HP303" s="243"/>
      <c r="HQ303" s="243"/>
      <c r="HR303" s="243"/>
      <c r="HS303" s="243"/>
      <c r="HT303" s="243"/>
      <c r="HU303" s="243"/>
      <c r="HV303" s="243"/>
      <c r="HW303" s="243"/>
      <c r="HX303" s="243"/>
      <c r="HY303" s="243"/>
      <c r="HZ303" s="243"/>
      <c r="IA303" s="243"/>
      <c r="IB303" s="243"/>
      <c r="IC303" s="243"/>
      <c r="ID303" s="243"/>
      <c r="IE303" s="243"/>
      <c r="IF303" s="243"/>
      <c r="IG303" s="243"/>
      <c r="IH303" s="243"/>
      <c r="II303" s="243"/>
      <c r="IJ303" s="243"/>
      <c r="IK303" s="243"/>
      <c r="IL303" s="243"/>
      <c r="IM303" s="243"/>
      <c r="IN303" s="243"/>
      <c r="IO303" s="243"/>
      <c r="IP303" s="243"/>
      <c r="IQ303" s="243"/>
      <c r="IR303" s="243"/>
      <c r="IS303" s="243"/>
      <c r="IT303" s="243"/>
    </row>
    <row r="304" spans="3:254" ht="12.75">
      <c r="C304" s="271"/>
      <c r="D304" s="257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  <c r="AJ304" s="243"/>
      <c r="AK304" s="243"/>
      <c r="AL304" s="243"/>
      <c r="AM304" s="243"/>
      <c r="AN304" s="243"/>
      <c r="AO304" s="243"/>
      <c r="AP304" s="243"/>
      <c r="AQ304" s="243"/>
      <c r="AR304" s="243"/>
      <c r="AS304" s="243"/>
      <c r="AT304" s="243"/>
      <c r="AU304" s="243"/>
      <c r="AV304" s="243"/>
      <c r="AW304" s="243"/>
      <c r="AX304" s="243"/>
      <c r="AY304" s="243"/>
      <c r="AZ304" s="243"/>
      <c r="BA304" s="243"/>
      <c r="BB304" s="243"/>
      <c r="BC304" s="243"/>
      <c r="BD304" s="243"/>
      <c r="BE304" s="243"/>
      <c r="BF304" s="243"/>
      <c r="BG304" s="243"/>
      <c r="BH304" s="243"/>
      <c r="BI304" s="243"/>
      <c r="BJ304" s="243"/>
      <c r="BK304" s="243"/>
      <c r="BL304" s="243"/>
      <c r="BM304" s="243"/>
      <c r="BN304" s="243"/>
      <c r="BO304" s="243"/>
      <c r="BP304" s="243"/>
      <c r="BQ304" s="243"/>
      <c r="BR304" s="243"/>
      <c r="BS304" s="243"/>
      <c r="BT304" s="243"/>
      <c r="BU304" s="243"/>
      <c r="BV304" s="243"/>
      <c r="BW304" s="243"/>
      <c r="BX304" s="243"/>
      <c r="BY304" s="243"/>
      <c r="BZ304" s="243"/>
      <c r="CA304" s="243"/>
      <c r="CB304" s="243"/>
      <c r="CC304" s="243"/>
      <c r="CD304" s="243"/>
      <c r="CE304" s="243"/>
      <c r="CF304" s="243"/>
      <c r="CG304" s="243"/>
      <c r="CH304" s="243"/>
      <c r="CI304" s="243"/>
      <c r="CJ304" s="243"/>
      <c r="CK304" s="243"/>
      <c r="CL304" s="243"/>
      <c r="CM304" s="243"/>
      <c r="CN304" s="243"/>
      <c r="CO304" s="243"/>
      <c r="CP304" s="243"/>
      <c r="CQ304" s="243"/>
      <c r="CR304" s="243"/>
      <c r="CS304" s="243"/>
      <c r="CT304" s="243"/>
      <c r="CU304" s="243"/>
      <c r="CV304" s="243"/>
      <c r="CW304" s="243"/>
      <c r="CX304" s="243"/>
      <c r="CY304" s="243"/>
      <c r="CZ304" s="243"/>
      <c r="DA304" s="243"/>
      <c r="DB304" s="243"/>
      <c r="DC304" s="243"/>
      <c r="DD304" s="243"/>
      <c r="DE304" s="243"/>
      <c r="DF304" s="243"/>
      <c r="DG304" s="243"/>
      <c r="DH304" s="243"/>
      <c r="DI304" s="243"/>
      <c r="DJ304" s="243"/>
      <c r="DK304" s="243"/>
      <c r="DL304" s="243"/>
      <c r="DM304" s="243"/>
      <c r="DN304" s="243"/>
      <c r="DO304" s="243"/>
      <c r="DP304" s="243"/>
      <c r="DQ304" s="243"/>
      <c r="DR304" s="243"/>
      <c r="DS304" s="243"/>
      <c r="DT304" s="243"/>
      <c r="DU304" s="243"/>
      <c r="DV304" s="243"/>
      <c r="DW304" s="243"/>
      <c r="DX304" s="243"/>
      <c r="DY304" s="243"/>
      <c r="DZ304" s="243"/>
      <c r="EA304" s="243"/>
      <c r="EB304" s="243"/>
      <c r="EC304" s="243"/>
      <c r="ED304" s="243"/>
      <c r="EE304" s="243"/>
      <c r="EF304" s="243"/>
      <c r="EG304" s="243"/>
      <c r="EH304" s="243"/>
      <c r="EI304" s="243"/>
      <c r="EJ304" s="243"/>
      <c r="EK304" s="243"/>
      <c r="EL304" s="243"/>
      <c r="EM304" s="243"/>
      <c r="EN304" s="243"/>
      <c r="EO304" s="243"/>
      <c r="EP304" s="243"/>
      <c r="EQ304" s="243"/>
      <c r="ER304" s="243"/>
      <c r="ES304" s="243"/>
      <c r="ET304" s="243"/>
      <c r="EU304" s="243"/>
      <c r="EV304" s="243"/>
      <c r="EW304" s="243"/>
      <c r="EX304" s="243"/>
      <c r="EY304" s="243"/>
      <c r="EZ304" s="243"/>
      <c r="FA304" s="243"/>
      <c r="FB304" s="243"/>
      <c r="FC304" s="243"/>
      <c r="FD304" s="243"/>
      <c r="FE304" s="243"/>
      <c r="FF304" s="243"/>
      <c r="FG304" s="243"/>
      <c r="FH304" s="243"/>
      <c r="FI304" s="243"/>
      <c r="FJ304" s="243"/>
      <c r="FK304" s="243"/>
      <c r="FL304" s="243"/>
      <c r="FM304" s="243"/>
      <c r="FN304" s="243"/>
      <c r="FO304" s="243"/>
      <c r="FP304" s="243"/>
      <c r="FQ304" s="243"/>
      <c r="FR304" s="243"/>
      <c r="FS304" s="243"/>
      <c r="FT304" s="243"/>
      <c r="FU304" s="243"/>
      <c r="FV304" s="243"/>
      <c r="FW304" s="243"/>
      <c r="FX304" s="243"/>
      <c r="FY304" s="243"/>
      <c r="FZ304" s="243"/>
      <c r="GA304" s="243"/>
      <c r="GB304" s="243"/>
      <c r="GC304" s="243"/>
      <c r="GD304" s="243"/>
      <c r="GE304" s="243"/>
      <c r="GF304" s="243"/>
      <c r="GG304" s="243"/>
      <c r="GH304" s="243"/>
      <c r="GI304" s="243"/>
      <c r="GJ304" s="243"/>
      <c r="GK304" s="243"/>
      <c r="GL304" s="243"/>
      <c r="GM304" s="243"/>
      <c r="GN304" s="243"/>
      <c r="GO304" s="243"/>
      <c r="GP304" s="243"/>
      <c r="GQ304" s="243"/>
      <c r="GR304" s="243"/>
      <c r="GS304" s="243"/>
      <c r="GT304" s="243"/>
      <c r="GU304" s="243"/>
      <c r="GV304" s="243"/>
      <c r="GW304" s="243"/>
      <c r="GX304" s="243"/>
      <c r="GY304" s="243"/>
      <c r="GZ304" s="243"/>
      <c r="HA304" s="243"/>
      <c r="HB304" s="243"/>
      <c r="HC304" s="243"/>
      <c r="HD304" s="243"/>
      <c r="HE304" s="243"/>
      <c r="HF304" s="243"/>
      <c r="HG304" s="243"/>
      <c r="HH304" s="243"/>
      <c r="HI304" s="243"/>
      <c r="HJ304" s="243"/>
      <c r="HK304" s="243"/>
      <c r="HL304" s="243"/>
      <c r="HM304" s="243"/>
      <c r="HN304" s="243"/>
      <c r="HO304" s="243"/>
      <c r="HP304" s="243"/>
      <c r="HQ304" s="243"/>
      <c r="HR304" s="243"/>
      <c r="HS304" s="243"/>
      <c r="HT304" s="243"/>
      <c r="HU304" s="243"/>
      <c r="HV304" s="243"/>
      <c r="HW304" s="243"/>
      <c r="HX304" s="243"/>
      <c r="HY304" s="243"/>
      <c r="HZ304" s="243"/>
      <c r="IA304" s="243"/>
      <c r="IB304" s="243"/>
      <c r="IC304" s="243"/>
      <c r="ID304" s="243"/>
      <c r="IE304" s="243"/>
      <c r="IF304" s="243"/>
      <c r="IG304" s="243"/>
      <c r="IH304" s="243"/>
      <c r="II304" s="243"/>
      <c r="IJ304" s="243"/>
      <c r="IK304" s="243"/>
      <c r="IL304" s="243"/>
      <c r="IM304" s="243"/>
      <c r="IN304" s="243"/>
      <c r="IO304" s="243"/>
      <c r="IP304" s="243"/>
      <c r="IQ304" s="243"/>
      <c r="IR304" s="243"/>
      <c r="IS304" s="243"/>
      <c r="IT304" s="243"/>
    </row>
    <row r="305" spans="3:254" ht="12.75">
      <c r="C305" s="271"/>
      <c r="D305" s="257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  <c r="AJ305" s="243"/>
      <c r="AK305" s="243"/>
      <c r="AL305" s="243"/>
      <c r="AM305" s="243"/>
      <c r="AN305" s="243"/>
      <c r="AO305" s="243"/>
      <c r="AP305" s="243"/>
      <c r="AQ305" s="243"/>
      <c r="AR305" s="243"/>
      <c r="AS305" s="243"/>
      <c r="AT305" s="243"/>
      <c r="AU305" s="243"/>
      <c r="AV305" s="243"/>
      <c r="AW305" s="243"/>
      <c r="AX305" s="243"/>
      <c r="AY305" s="243"/>
      <c r="AZ305" s="243"/>
      <c r="BA305" s="243"/>
      <c r="BB305" s="243"/>
      <c r="BC305" s="243"/>
      <c r="BD305" s="243"/>
      <c r="BE305" s="243"/>
      <c r="BF305" s="243"/>
      <c r="BG305" s="243"/>
      <c r="BH305" s="243"/>
      <c r="BI305" s="243"/>
      <c r="BJ305" s="243"/>
      <c r="BK305" s="243"/>
      <c r="BL305" s="243"/>
      <c r="BM305" s="243"/>
      <c r="BN305" s="243"/>
      <c r="BO305" s="243"/>
      <c r="BP305" s="243"/>
      <c r="BQ305" s="243"/>
      <c r="BR305" s="243"/>
      <c r="BS305" s="243"/>
      <c r="BT305" s="243"/>
      <c r="BU305" s="243"/>
      <c r="BV305" s="243"/>
      <c r="BW305" s="243"/>
      <c r="BX305" s="243"/>
      <c r="BY305" s="243"/>
      <c r="BZ305" s="243"/>
      <c r="CA305" s="243"/>
      <c r="CB305" s="243"/>
      <c r="CC305" s="243"/>
      <c r="CD305" s="243"/>
      <c r="CE305" s="243"/>
      <c r="CF305" s="243"/>
      <c r="CG305" s="243"/>
      <c r="CH305" s="243"/>
      <c r="CI305" s="243"/>
      <c r="CJ305" s="243"/>
      <c r="CK305" s="243"/>
      <c r="CL305" s="243"/>
      <c r="CM305" s="243"/>
      <c r="CN305" s="243"/>
      <c r="CO305" s="243"/>
      <c r="CP305" s="243"/>
      <c r="CQ305" s="243"/>
      <c r="CR305" s="243"/>
      <c r="CS305" s="243"/>
      <c r="CT305" s="243"/>
      <c r="CU305" s="243"/>
      <c r="CV305" s="243"/>
      <c r="CW305" s="243"/>
      <c r="CX305" s="243"/>
      <c r="CY305" s="243"/>
      <c r="CZ305" s="243"/>
      <c r="DA305" s="243"/>
      <c r="DB305" s="243"/>
      <c r="DC305" s="243"/>
      <c r="DD305" s="243"/>
      <c r="DE305" s="243"/>
      <c r="DF305" s="243"/>
      <c r="DG305" s="243"/>
      <c r="DH305" s="243"/>
      <c r="DI305" s="243"/>
      <c r="DJ305" s="243"/>
      <c r="DK305" s="243"/>
      <c r="DL305" s="243"/>
      <c r="DM305" s="243"/>
      <c r="DN305" s="243"/>
      <c r="DO305" s="243"/>
      <c r="DP305" s="243"/>
      <c r="DQ305" s="243"/>
      <c r="DR305" s="243"/>
      <c r="DS305" s="243"/>
      <c r="DT305" s="243"/>
      <c r="DU305" s="243"/>
      <c r="DV305" s="243"/>
      <c r="DW305" s="243"/>
      <c r="DX305" s="243"/>
      <c r="DY305" s="243"/>
      <c r="DZ305" s="243"/>
      <c r="EA305" s="243"/>
      <c r="EB305" s="243"/>
      <c r="EC305" s="243"/>
      <c r="ED305" s="243"/>
      <c r="EE305" s="243"/>
      <c r="EF305" s="243"/>
      <c r="EG305" s="243"/>
      <c r="EH305" s="243"/>
      <c r="EI305" s="243"/>
      <c r="EJ305" s="243"/>
      <c r="EK305" s="243"/>
      <c r="EL305" s="243"/>
      <c r="EM305" s="243"/>
      <c r="EN305" s="243"/>
      <c r="EO305" s="243"/>
      <c r="EP305" s="243"/>
      <c r="EQ305" s="243"/>
      <c r="ER305" s="243"/>
      <c r="ES305" s="243"/>
      <c r="ET305" s="243"/>
      <c r="EU305" s="243"/>
      <c r="EV305" s="243"/>
      <c r="EW305" s="243"/>
      <c r="EX305" s="243"/>
      <c r="EY305" s="243"/>
      <c r="EZ305" s="243"/>
      <c r="FA305" s="243"/>
      <c r="FB305" s="243"/>
      <c r="FC305" s="243"/>
      <c r="FD305" s="243"/>
      <c r="FE305" s="243"/>
      <c r="FF305" s="243"/>
      <c r="FG305" s="243"/>
      <c r="FH305" s="243"/>
      <c r="FI305" s="243"/>
      <c r="FJ305" s="243"/>
      <c r="FK305" s="243"/>
      <c r="FL305" s="243"/>
      <c r="FM305" s="243"/>
      <c r="FN305" s="243"/>
      <c r="FO305" s="243"/>
      <c r="FP305" s="243"/>
      <c r="FQ305" s="243"/>
      <c r="FR305" s="243"/>
      <c r="FS305" s="243"/>
      <c r="FT305" s="243"/>
      <c r="FU305" s="243"/>
      <c r="FV305" s="243"/>
      <c r="FW305" s="243"/>
      <c r="FX305" s="243"/>
      <c r="FY305" s="243"/>
      <c r="FZ305" s="243"/>
      <c r="GA305" s="243"/>
      <c r="GB305" s="243"/>
      <c r="GC305" s="243"/>
      <c r="GD305" s="243"/>
      <c r="GE305" s="243"/>
      <c r="GF305" s="243"/>
      <c r="GG305" s="243"/>
      <c r="GH305" s="243"/>
      <c r="GI305" s="243"/>
      <c r="GJ305" s="243"/>
      <c r="GK305" s="243"/>
      <c r="GL305" s="243"/>
      <c r="GM305" s="243"/>
      <c r="GN305" s="243"/>
      <c r="GO305" s="243"/>
      <c r="GP305" s="243"/>
      <c r="GQ305" s="243"/>
      <c r="GR305" s="243"/>
      <c r="GS305" s="243"/>
      <c r="GT305" s="243"/>
      <c r="GU305" s="243"/>
      <c r="GV305" s="243"/>
      <c r="GW305" s="243"/>
      <c r="GX305" s="243"/>
      <c r="GY305" s="243"/>
      <c r="GZ305" s="243"/>
      <c r="HA305" s="243"/>
      <c r="HB305" s="243"/>
      <c r="HC305" s="243"/>
      <c r="HD305" s="243"/>
      <c r="HE305" s="243"/>
      <c r="HF305" s="243"/>
      <c r="HG305" s="243"/>
      <c r="HH305" s="243"/>
      <c r="HI305" s="243"/>
      <c r="HJ305" s="243"/>
      <c r="HK305" s="243"/>
      <c r="HL305" s="243"/>
      <c r="HM305" s="243"/>
      <c r="HN305" s="243"/>
      <c r="HO305" s="243"/>
      <c r="HP305" s="243"/>
      <c r="HQ305" s="243"/>
      <c r="HR305" s="243"/>
      <c r="HS305" s="243"/>
      <c r="HT305" s="243"/>
      <c r="HU305" s="243"/>
      <c r="HV305" s="243"/>
      <c r="HW305" s="243"/>
      <c r="HX305" s="243"/>
      <c r="HY305" s="243"/>
      <c r="HZ305" s="243"/>
      <c r="IA305" s="243"/>
      <c r="IB305" s="243"/>
      <c r="IC305" s="243"/>
      <c r="ID305" s="243"/>
      <c r="IE305" s="243"/>
      <c r="IF305" s="243"/>
      <c r="IG305" s="243"/>
      <c r="IH305" s="243"/>
      <c r="II305" s="243"/>
      <c r="IJ305" s="243"/>
      <c r="IK305" s="243"/>
      <c r="IL305" s="243"/>
      <c r="IM305" s="243"/>
      <c r="IN305" s="243"/>
      <c r="IO305" s="243"/>
      <c r="IP305" s="243"/>
      <c r="IQ305" s="243"/>
      <c r="IR305" s="243"/>
      <c r="IS305" s="243"/>
      <c r="IT305" s="243"/>
    </row>
    <row r="306" spans="3:254" ht="12.75">
      <c r="C306" s="271"/>
      <c r="D306" s="257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  <c r="AJ306" s="243"/>
      <c r="AK306" s="243"/>
      <c r="AL306" s="243"/>
      <c r="AM306" s="243"/>
      <c r="AN306" s="243"/>
      <c r="AO306" s="243"/>
      <c r="AP306" s="243"/>
      <c r="AQ306" s="243"/>
      <c r="AR306" s="243"/>
      <c r="AS306" s="243"/>
      <c r="AT306" s="243"/>
      <c r="AU306" s="243"/>
      <c r="AV306" s="243"/>
      <c r="AW306" s="243"/>
      <c r="AX306" s="243"/>
      <c r="AY306" s="243"/>
      <c r="AZ306" s="243"/>
      <c r="BA306" s="243"/>
      <c r="BB306" s="243"/>
      <c r="BC306" s="243"/>
      <c r="BD306" s="243"/>
      <c r="BE306" s="243"/>
      <c r="BF306" s="243"/>
      <c r="BG306" s="243"/>
      <c r="BH306" s="243"/>
      <c r="BI306" s="243"/>
      <c r="BJ306" s="243"/>
      <c r="BK306" s="243"/>
      <c r="BL306" s="243"/>
      <c r="BM306" s="243"/>
      <c r="BN306" s="243"/>
      <c r="BO306" s="243"/>
      <c r="BP306" s="243"/>
      <c r="BQ306" s="243"/>
      <c r="BR306" s="243"/>
      <c r="BS306" s="243"/>
      <c r="BT306" s="243"/>
      <c r="BU306" s="243"/>
      <c r="BV306" s="243"/>
      <c r="BW306" s="243"/>
      <c r="BX306" s="243"/>
      <c r="BY306" s="243"/>
      <c r="BZ306" s="243"/>
      <c r="CA306" s="243"/>
      <c r="CB306" s="243"/>
      <c r="CC306" s="243"/>
      <c r="CD306" s="243"/>
      <c r="CE306" s="243"/>
      <c r="CF306" s="243"/>
      <c r="CG306" s="243"/>
      <c r="CH306" s="243"/>
      <c r="CI306" s="243"/>
      <c r="CJ306" s="243"/>
      <c r="CK306" s="243"/>
      <c r="CL306" s="243"/>
      <c r="CM306" s="243"/>
      <c r="CN306" s="243"/>
      <c r="CO306" s="243"/>
      <c r="CP306" s="243"/>
      <c r="CQ306" s="243"/>
      <c r="CR306" s="243"/>
      <c r="CS306" s="243"/>
      <c r="CT306" s="243"/>
      <c r="CU306" s="243"/>
      <c r="CV306" s="243"/>
      <c r="CW306" s="243"/>
      <c r="CX306" s="243"/>
      <c r="CY306" s="243"/>
      <c r="CZ306" s="243"/>
      <c r="DA306" s="243"/>
      <c r="DB306" s="243"/>
      <c r="DC306" s="243"/>
      <c r="DD306" s="243"/>
      <c r="DE306" s="243"/>
      <c r="DF306" s="243"/>
      <c r="DG306" s="243"/>
      <c r="DH306" s="243"/>
      <c r="DI306" s="243"/>
      <c r="DJ306" s="243"/>
      <c r="DK306" s="243"/>
      <c r="DL306" s="243"/>
      <c r="DM306" s="243"/>
      <c r="DN306" s="243"/>
      <c r="DO306" s="243"/>
      <c r="DP306" s="243"/>
      <c r="DQ306" s="243"/>
      <c r="DR306" s="243"/>
      <c r="DS306" s="243"/>
      <c r="DT306" s="243"/>
      <c r="DU306" s="243"/>
      <c r="DV306" s="243"/>
      <c r="DW306" s="243"/>
      <c r="DX306" s="243"/>
      <c r="DY306" s="243"/>
      <c r="DZ306" s="243"/>
      <c r="EA306" s="243"/>
      <c r="EB306" s="243"/>
      <c r="EC306" s="243"/>
      <c r="ED306" s="243"/>
      <c r="EE306" s="243"/>
      <c r="EF306" s="243"/>
      <c r="EG306" s="243"/>
      <c r="EH306" s="243"/>
      <c r="EI306" s="243"/>
      <c r="EJ306" s="243"/>
      <c r="EK306" s="243"/>
      <c r="EL306" s="243"/>
      <c r="EM306" s="243"/>
      <c r="EN306" s="243"/>
      <c r="EO306" s="243"/>
      <c r="EP306" s="243"/>
      <c r="EQ306" s="243"/>
      <c r="ER306" s="243"/>
      <c r="ES306" s="243"/>
      <c r="ET306" s="243"/>
      <c r="EU306" s="243"/>
      <c r="EV306" s="243"/>
      <c r="EW306" s="243"/>
      <c r="EX306" s="243"/>
      <c r="EY306" s="243"/>
      <c r="EZ306" s="243"/>
      <c r="FA306" s="243"/>
      <c r="FB306" s="243"/>
      <c r="FC306" s="243"/>
      <c r="FD306" s="243"/>
      <c r="FE306" s="243"/>
      <c r="FF306" s="243"/>
      <c r="FG306" s="243"/>
      <c r="FH306" s="243"/>
      <c r="FI306" s="243"/>
      <c r="FJ306" s="243"/>
      <c r="FK306" s="243"/>
      <c r="FL306" s="243"/>
      <c r="FM306" s="243"/>
      <c r="FN306" s="243"/>
      <c r="FO306" s="243"/>
      <c r="FP306" s="243"/>
      <c r="FQ306" s="243"/>
      <c r="FR306" s="243"/>
      <c r="FS306" s="243"/>
      <c r="FT306" s="243"/>
      <c r="FU306" s="243"/>
      <c r="FV306" s="243"/>
      <c r="FW306" s="243"/>
      <c r="FX306" s="243"/>
      <c r="FY306" s="243"/>
      <c r="FZ306" s="243"/>
      <c r="GA306" s="243"/>
      <c r="GB306" s="243"/>
      <c r="GC306" s="243"/>
      <c r="GD306" s="243"/>
      <c r="GE306" s="243"/>
      <c r="GF306" s="243"/>
      <c r="GG306" s="243"/>
      <c r="GH306" s="243"/>
      <c r="GI306" s="243"/>
      <c r="GJ306" s="243"/>
      <c r="GK306" s="243"/>
      <c r="GL306" s="243"/>
      <c r="GM306" s="243"/>
      <c r="GN306" s="243"/>
      <c r="GO306" s="243"/>
      <c r="GP306" s="243"/>
      <c r="GQ306" s="243"/>
      <c r="GR306" s="243"/>
      <c r="GS306" s="243"/>
      <c r="GT306" s="243"/>
      <c r="GU306" s="243"/>
      <c r="GV306" s="243"/>
      <c r="GW306" s="243"/>
      <c r="GX306" s="243"/>
      <c r="GY306" s="243"/>
      <c r="GZ306" s="243"/>
      <c r="HA306" s="243"/>
      <c r="HB306" s="243"/>
      <c r="HC306" s="243"/>
      <c r="HD306" s="243"/>
      <c r="HE306" s="243"/>
      <c r="HF306" s="243"/>
      <c r="HG306" s="243"/>
      <c r="HH306" s="243"/>
      <c r="HI306" s="243"/>
      <c r="HJ306" s="243"/>
      <c r="HK306" s="243"/>
      <c r="HL306" s="243"/>
      <c r="HM306" s="243"/>
      <c r="HN306" s="243"/>
      <c r="HO306" s="243"/>
      <c r="HP306" s="243"/>
      <c r="HQ306" s="243"/>
      <c r="HR306" s="243"/>
      <c r="HS306" s="243"/>
      <c r="HT306" s="243"/>
      <c r="HU306" s="243"/>
      <c r="HV306" s="243"/>
      <c r="HW306" s="243"/>
      <c r="HX306" s="243"/>
      <c r="HY306" s="243"/>
      <c r="HZ306" s="243"/>
      <c r="IA306" s="243"/>
      <c r="IB306" s="243"/>
      <c r="IC306" s="243"/>
      <c r="ID306" s="243"/>
      <c r="IE306" s="243"/>
      <c r="IF306" s="243"/>
      <c r="IG306" s="243"/>
      <c r="IH306" s="243"/>
      <c r="II306" s="243"/>
      <c r="IJ306" s="243"/>
      <c r="IK306" s="243"/>
      <c r="IL306" s="243"/>
      <c r="IM306" s="243"/>
      <c r="IN306" s="243"/>
      <c r="IO306" s="243"/>
      <c r="IP306" s="243"/>
      <c r="IQ306" s="243"/>
      <c r="IR306" s="243"/>
      <c r="IS306" s="243"/>
      <c r="IT306" s="243"/>
    </row>
    <row r="307" spans="3:4" ht="12.75">
      <c r="C307" s="271"/>
      <c r="D307" s="257"/>
    </row>
    <row r="308" ht="12.75">
      <c r="C308" s="271"/>
    </row>
    <row r="309" ht="12.75">
      <c r="C309" s="271"/>
    </row>
    <row r="310" ht="12.75">
      <c r="C310" s="271"/>
    </row>
    <row r="311" ht="12.75">
      <c r="C311" s="271"/>
    </row>
    <row r="312" ht="12.75">
      <c r="C312" s="271"/>
    </row>
    <row r="313" ht="12.75">
      <c r="C313" s="271"/>
    </row>
    <row r="314" ht="12.75">
      <c r="C314" s="271"/>
    </row>
    <row r="315" spans="3:4" ht="12.75">
      <c r="C315" s="271"/>
      <c r="D315" s="257"/>
    </row>
    <row r="316" spans="3:254" ht="12.75">
      <c r="C316" s="271"/>
      <c r="D316" s="257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  <c r="AJ316" s="243"/>
      <c r="AK316" s="243"/>
      <c r="AL316" s="243"/>
      <c r="AM316" s="243"/>
      <c r="AN316" s="243"/>
      <c r="AO316" s="243"/>
      <c r="AP316" s="243"/>
      <c r="AQ316" s="243"/>
      <c r="AR316" s="243"/>
      <c r="AS316" s="243"/>
      <c r="AT316" s="243"/>
      <c r="AU316" s="243"/>
      <c r="AV316" s="243"/>
      <c r="AW316" s="243"/>
      <c r="AX316" s="243"/>
      <c r="AY316" s="243"/>
      <c r="AZ316" s="243"/>
      <c r="BA316" s="243"/>
      <c r="BB316" s="243"/>
      <c r="BC316" s="243"/>
      <c r="BD316" s="243"/>
      <c r="BE316" s="243"/>
      <c r="BF316" s="243"/>
      <c r="BG316" s="243"/>
      <c r="BH316" s="243"/>
      <c r="BI316" s="243"/>
      <c r="BJ316" s="243"/>
      <c r="BK316" s="243"/>
      <c r="BL316" s="243"/>
      <c r="BM316" s="243"/>
      <c r="BN316" s="243"/>
      <c r="BO316" s="243"/>
      <c r="BP316" s="243"/>
      <c r="BQ316" s="243"/>
      <c r="BR316" s="243"/>
      <c r="BS316" s="243"/>
      <c r="BT316" s="243"/>
      <c r="BU316" s="243"/>
      <c r="BV316" s="243"/>
      <c r="BW316" s="243"/>
      <c r="BX316" s="243"/>
      <c r="BY316" s="243"/>
      <c r="BZ316" s="243"/>
      <c r="CA316" s="243"/>
      <c r="CB316" s="243"/>
      <c r="CC316" s="243"/>
      <c r="CD316" s="243"/>
      <c r="CE316" s="243"/>
      <c r="CF316" s="243"/>
      <c r="CG316" s="243"/>
      <c r="CH316" s="243"/>
      <c r="CI316" s="243"/>
      <c r="CJ316" s="243"/>
      <c r="CK316" s="243"/>
      <c r="CL316" s="243"/>
      <c r="CM316" s="243"/>
      <c r="CN316" s="243"/>
      <c r="CO316" s="243"/>
      <c r="CP316" s="243"/>
      <c r="CQ316" s="243"/>
      <c r="CR316" s="243"/>
      <c r="CS316" s="243"/>
      <c r="CT316" s="243"/>
      <c r="CU316" s="243"/>
      <c r="CV316" s="243"/>
      <c r="CW316" s="243"/>
      <c r="CX316" s="243"/>
      <c r="CY316" s="243"/>
      <c r="CZ316" s="243"/>
      <c r="DA316" s="243"/>
      <c r="DB316" s="243"/>
      <c r="DC316" s="243"/>
      <c r="DD316" s="243"/>
      <c r="DE316" s="243"/>
      <c r="DF316" s="243"/>
      <c r="DG316" s="243"/>
      <c r="DH316" s="243"/>
      <c r="DI316" s="243"/>
      <c r="DJ316" s="243"/>
      <c r="DK316" s="243"/>
      <c r="DL316" s="243"/>
      <c r="DM316" s="243"/>
      <c r="DN316" s="243"/>
      <c r="DO316" s="243"/>
      <c r="DP316" s="243"/>
      <c r="DQ316" s="243"/>
      <c r="DR316" s="243"/>
      <c r="DS316" s="243"/>
      <c r="DT316" s="243"/>
      <c r="DU316" s="243"/>
      <c r="DV316" s="243"/>
      <c r="DW316" s="243"/>
      <c r="DX316" s="243"/>
      <c r="DY316" s="243"/>
      <c r="DZ316" s="243"/>
      <c r="EA316" s="243"/>
      <c r="EB316" s="243"/>
      <c r="EC316" s="243"/>
      <c r="ED316" s="243"/>
      <c r="EE316" s="243"/>
      <c r="EF316" s="243"/>
      <c r="EG316" s="243"/>
      <c r="EH316" s="243"/>
      <c r="EI316" s="243"/>
      <c r="EJ316" s="243"/>
      <c r="EK316" s="243"/>
      <c r="EL316" s="243"/>
      <c r="EM316" s="243"/>
      <c r="EN316" s="243"/>
      <c r="EO316" s="243"/>
      <c r="EP316" s="243"/>
      <c r="EQ316" s="243"/>
      <c r="ER316" s="243"/>
      <c r="ES316" s="243"/>
      <c r="ET316" s="243"/>
      <c r="EU316" s="243"/>
      <c r="EV316" s="243"/>
      <c r="EW316" s="243"/>
      <c r="EX316" s="243"/>
      <c r="EY316" s="243"/>
      <c r="EZ316" s="243"/>
      <c r="FA316" s="243"/>
      <c r="FB316" s="243"/>
      <c r="FC316" s="243"/>
      <c r="FD316" s="243"/>
      <c r="FE316" s="243"/>
      <c r="FF316" s="243"/>
      <c r="FG316" s="243"/>
      <c r="FH316" s="243"/>
      <c r="FI316" s="243"/>
      <c r="FJ316" s="243"/>
      <c r="FK316" s="243"/>
      <c r="FL316" s="243"/>
      <c r="FM316" s="243"/>
      <c r="FN316" s="243"/>
      <c r="FO316" s="243"/>
      <c r="FP316" s="243"/>
      <c r="FQ316" s="243"/>
      <c r="FR316" s="243"/>
      <c r="FS316" s="243"/>
      <c r="FT316" s="243"/>
      <c r="FU316" s="243"/>
      <c r="FV316" s="243"/>
      <c r="FW316" s="243"/>
      <c r="FX316" s="243"/>
      <c r="FY316" s="243"/>
      <c r="FZ316" s="243"/>
      <c r="GA316" s="243"/>
      <c r="GB316" s="243"/>
      <c r="GC316" s="243"/>
      <c r="GD316" s="243"/>
      <c r="GE316" s="243"/>
      <c r="GF316" s="243"/>
      <c r="GG316" s="243"/>
      <c r="GH316" s="243"/>
      <c r="GI316" s="243"/>
      <c r="GJ316" s="243"/>
      <c r="GK316" s="243"/>
      <c r="GL316" s="243"/>
      <c r="GM316" s="243"/>
      <c r="GN316" s="243"/>
      <c r="GO316" s="243"/>
      <c r="GP316" s="243"/>
      <c r="GQ316" s="243"/>
      <c r="GR316" s="243"/>
      <c r="GS316" s="243"/>
      <c r="GT316" s="243"/>
      <c r="GU316" s="243"/>
      <c r="GV316" s="243"/>
      <c r="GW316" s="243"/>
      <c r="GX316" s="243"/>
      <c r="GY316" s="243"/>
      <c r="GZ316" s="243"/>
      <c r="HA316" s="243"/>
      <c r="HB316" s="243"/>
      <c r="HC316" s="243"/>
      <c r="HD316" s="243"/>
      <c r="HE316" s="243"/>
      <c r="HF316" s="243"/>
      <c r="HG316" s="243"/>
      <c r="HH316" s="243"/>
      <c r="HI316" s="243"/>
      <c r="HJ316" s="243"/>
      <c r="HK316" s="243"/>
      <c r="HL316" s="243"/>
      <c r="HM316" s="243"/>
      <c r="HN316" s="243"/>
      <c r="HO316" s="243"/>
      <c r="HP316" s="243"/>
      <c r="HQ316" s="243"/>
      <c r="HR316" s="243"/>
      <c r="HS316" s="243"/>
      <c r="HT316" s="243"/>
      <c r="HU316" s="243"/>
      <c r="HV316" s="243"/>
      <c r="HW316" s="243"/>
      <c r="HX316" s="243"/>
      <c r="HY316" s="243"/>
      <c r="HZ316" s="243"/>
      <c r="IA316" s="243"/>
      <c r="IB316" s="243"/>
      <c r="IC316" s="243"/>
      <c r="ID316" s="243"/>
      <c r="IE316" s="243"/>
      <c r="IF316" s="243"/>
      <c r="IG316" s="243"/>
      <c r="IH316" s="243"/>
      <c r="II316" s="243"/>
      <c r="IJ316" s="243"/>
      <c r="IK316" s="243"/>
      <c r="IL316" s="243"/>
      <c r="IM316" s="243"/>
      <c r="IN316" s="243"/>
      <c r="IO316" s="243"/>
      <c r="IP316" s="243"/>
      <c r="IQ316" s="243"/>
      <c r="IR316" s="243"/>
      <c r="IS316" s="243"/>
      <c r="IT316" s="243"/>
    </row>
    <row r="317" spans="3:254" ht="12.75">
      <c r="C317" s="271"/>
      <c r="D317" s="257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  <c r="AJ317" s="243"/>
      <c r="AK317" s="243"/>
      <c r="AL317" s="243"/>
      <c r="AM317" s="243"/>
      <c r="AN317" s="243"/>
      <c r="AO317" s="243"/>
      <c r="AP317" s="243"/>
      <c r="AQ317" s="243"/>
      <c r="AR317" s="243"/>
      <c r="AS317" s="243"/>
      <c r="AT317" s="243"/>
      <c r="AU317" s="243"/>
      <c r="AV317" s="243"/>
      <c r="AW317" s="243"/>
      <c r="AX317" s="243"/>
      <c r="AY317" s="243"/>
      <c r="AZ317" s="243"/>
      <c r="BA317" s="243"/>
      <c r="BB317" s="243"/>
      <c r="BC317" s="243"/>
      <c r="BD317" s="243"/>
      <c r="BE317" s="243"/>
      <c r="BF317" s="243"/>
      <c r="BG317" s="243"/>
      <c r="BH317" s="243"/>
      <c r="BI317" s="243"/>
      <c r="BJ317" s="243"/>
      <c r="BK317" s="243"/>
      <c r="BL317" s="243"/>
      <c r="BM317" s="243"/>
      <c r="BN317" s="243"/>
      <c r="BO317" s="243"/>
      <c r="BP317" s="243"/>
      <c r="BQ317" s="243"/>
      <c r="BR317" s="243"/>
      <c r="BS317" s="243"/>
      <c r="BT317" s="243"/>
      <c r="BU317" s="243"/>
      <c r="BV317" s="243"/>
      <c r="BW317" s="243"/>
      <c r="BX317" s="243"/>
      <c r="BY317" s="243"/>
      <c r="BZ317" s="243"/>
      <c r="CA317" s="243"/>
      <c r="CB317" s="243"/>
      <c r="CC317" s="243"/>
      <c r="CD317" s="243"/>
      <c r="CE317" s="243"/>
      <c r="CF317" s="243"/>
      <c r="CG317" s="243"/>
      <c r="CH317" s="243"/>
      <c r="CI317" s="243"/>
      <c r="CJ317" s="243"/>
      <c r="CK317" s="243"/>
      <c r="CL317" s="243"/>
      <c r="CM317" s="243"/>
      <c r="CN317" s="243"/>
      <c r="CO317" s="243"/>
      <c r="CP317" s="243"/>
      <c r="CQ317" s="243"/>
      <c r="CR317" s="243"/>
      <c r="CS317" s="243"/>
      <c r="CT317" s="243"/>
      <c r="CU317" s="243"/>
      <c r="CV317" s="243"/>
      <c r="CW317" s="243"/>
      <c r="CX317" s="243"/>
      <c r="CY317" s="243"/>
      <c r="CZ317" s="243"/>
      <c r="DA317" s="243"/>
      <c r="DB317" s="243"/>
      <c r="DC317" s="243"/>
      <c r="DD317" s="243"/>
      <c r="DE317" s="243"/>
      <c r="DF317" s="243"/>
      <c r="DG317" s="243"/>
      <c r="DH317" s="243"/>
      <c r="DI317" s="243"/>
      <c r="DJ317" s="243"/>
      <c r="DK317" s="243"/>
      <c r="DL317" s="243"/>
      <c r="DM317" s="243"/>
      <c r="DN317" s="243"/>
      <c r="DO317" s="243"/>
      <c r="DP317" s="243"/>
      <c r="DQ317" s="243"/>
      <c r="DR317" s="243"/>
      <c r="DS317" s="243"/>
      <c r="DT317" s="243"/>
      <c r="DU317" s="243"/>
      <c r="DV317" s="243"/>
      <c r="DW317" s="243"/>
      <c r="DX317" s="243"/>
      <c r="DY317" s="243"/>
      <c r="DZ317" s="243"/>
      <c r="EA317" s="243"/>
      <c r="EB317" s="243"/>
      <c r="EC317" s="243"/>
      <c r="ED317" s="243"/>
      <c r="EE317" s="243"/>
      <c r="EF317" s="243"/>
      <c r="EG317" s="243"/>
      <c r="EH317" s="243"/>
      <c r="EI317" s="243"/>
      <c r="EJ317" s="243"/>
      <c r="EK317" s="243"/>
      <c r="EL317" s="243"/>
      <c r="EM317" s="243"/>
      <c r="EN317" s="243"/>
      <c r="EO317" s="243"/>
      <c r="EP317" s="243"/>
      <c r="EQ317" s="243"/>
      <c r="ER317" s="243"/>
      <c r="ES317" s="243"/>
      <c r="ET317" s="243"/>
      <c r="EU317" s="243"/>
      <c r="EV317" s="243"/>
      <c r="EW317" s="243"/>
      <c r="EX317" s="243"/>
      <c r="EY317" s="243"/>
      <c r="EZ317" s="243"/>
      <c r="FA317" s="243"/>
      <c r="FB317" s="243"/>
      <c r="FC317" s="243"/>
      <c r="FD317" s="243"/>
      <c r="FE317" s="243"/>
      <c r="FF317" s="243"/>
      <c r="FG317" s="243"/>
      <c r="FH317" s="243"/>
      <c r="FI317" s="243"/>
      <c r="FJ317" s="243"/>
      <c r="FK317" s="243"/>
      <c r="FL317" s="243"/>
      <c r="FM317" s="243"/>
      <c r="FN317" s="243"/>
      <c r="FO317" s="243"/>
      <c r="FP317" s="243"/>
      <c r="FQ317" s="243"/>
      <c r="FR317" s="243"/>
      <c r="FS317" s="243"/>
      <c r="FT317" s="243"/>
      <c r="FU317" s="243"/>
      <c r="FV317" s="243"/>
      <c r="FW317" s="243"/>
      <c r="FX317" s="243"/>
      <c r="FY317" s="243"/>
      <c r="FZ317" s="243"/>
      <c r="GA317" s="243"/>
      <c r="GB317" s="243"/>
      <c r="GC317" s="243"/>
      <c r="GD317" s="243"/>
      <c r="GE317" s="243"/>
      <c r="GF317" s="243"/>
      <c r="GG317" s="243"/>
      <c r="GH317" s="243"/>
      <c r="GI317" s="243"/>
      <c r="GJ317" s="243"/>
      <c r="GK317" s="243"/>
      <c r="GL317" s="243"/>
      <c r="GM317" s="243"/>
      <c r="GN317" s="243"/>
      <c r="GO317" s="243"/>
      <c r="GP317" s="243"/>
      <c r="GQ317" s="243"/>
      <c r="GR317" s="243"/>
      <c r="GS317" s="243"/>
      <c r="GT317" s="243"/>
      <c r="GU317" s="243"/>
      <c r="GV317" s="243"/>
      <c r="GW317" s="243"/>
      <c r="GX317" s="243"/>
      <c r="GY317" s="243"/>
      <c r="GZ317" s="243"/>
      <c r="HA317" s="243"/>
      <c r="HB317" s="243"/>
      <c r="HC317" s="243"/>
      <c r="HD317" s="243"/>
      <c r="HE317" s="243"/>
      <c r="HF317" s="243"/>
      <c r="HG317" s="243"/>
      <c r="HH317" s="243"/>
      <c r="HI317" s="243"/>
      <c r="HJ317" s="243"/>
      <c r="HK317" s="243"/>
      <c r="HL317" s="243"/>
      <c r="HM317" s="243"/>
      <c r="HN317" s="243"/>
      <c r="HO317" s="243"/>
      <c r="HP317" s="243"/>
      <c r="HQ317" s="243"/>
      <c r="HR317" s="243"/>
      <c r="HS317" s="243"/>
      <c r="HT317" s="243"/>
      <c r="HU317" s="243"/>
      <c r="HV317" s="243"/>
      <c r="HW317" s="243"/>
      <c r="HX317" s="243"/>
      <c r="HY317" s="243"/>
      <c r="HZ317" s="243"/>
      <c r="IA317" s="243"/>
      <c r="IB317" s="243"/>
      <c r="IC317" s="243"/>
      <c r="ID317" s="243"/>
      <c r="IE317" s="243"/>
      <c r="IF317" s="243"/>
      <c r="IG317" s="243"/>
      <c r="IH317" s="243"/>
      <c r="II317" s="243"/>
      <c r="IJ317" s="243"/>
      <c r="IK317" s="243"/>
      <c r="IL317" s="243"/>
      <c r="IM317" s="243"/>
      <c r="IN317" s="243"/>
      <c r="IO317" s="243"/>
      <c r="IP317" s="243"/>
      <c r="IQ317" s="243"/>
      <c r="IR317" s="243"/>
      <c r="IS317" s="243"/>
      <c r="IT317" s="243"/>
    </row>
    <row r="318" spans="3:4" ht="12.75">
      <c r="C318" s="271"/>
      <c r="D318" s="257"/>
    </row>
    <row r="319" ht="12.75">
      <c r="C319" s="271"/>
    </row>
    <row r="320" ht="12.75">
      <c r="C320" s="271"/>
    </row>
    <row r="321" ht="12.75">
      <c r="C321" s="271"/>
    </row>
    <row r="322" ht="12.75">
      <c r="C322" s="271"/>
    </row>
    <row r="323" ht="12.75">
      <c r="C323" s="271"/>
    </row>
    <row r="324" ht="12.75">
      <c r="C324" s="271"/>
    </row>
    <row r="334" spans="3:254" ht="12.75">
      <c r="C334" s="271"/>
      <c r="J334" s="256"/>
      <c r="K334" s="256"/>
      <c r="L334" s="256"/>
      <c r="M334" s="256"/>
      <c r="N334" s="256"/>
      <c r="O334" s="256"/>
      <c r="P334" s="256"/>
      <c r="Q334" s="256"/>
      <c r="R334" s="256"/>
      <c r="S334" s="256"/>
      <c r="T334" s="256"/>
      <c r="U334" s="256"/>
      <c r="V334" s="256"/>
      <c r="W334" s="256"/>
      <c r="X334" s="256"/>
      <c r="Y334" s="256"/>
      <c r="Z334" s="256"/>
      <c r="AA334" s="256"/>
      <c r="AB334" s="256"/>
      <c r="AC334" s="256"/>
      <c r="AD334" s="256"/>
      <c r="AE334" s="256"/>
      <c r="AF334" s="256"/>
      <c r="AG334" s="256"/>
      <c r="AH334" s="256"/>
      <c r="AI334" s="256"/>
      <c r="AJ334" s="256"/>
      <c r="AK334" s="256"/>
      <c r="AL334" s="256"/>
      <c r="AM334" s="256"/>
      <c r="AN334" s="256"/>
      <c r="AO334" s="256"/>
      <c r="AP334" s="256"/>
      <c r="AQ334" s="256"/>
      <c r="AR334" s="256"/>
      <c r="AS334" s="256"/>
      <c r="AT334" s="256"/>
      <c r="AU334" s="256"/>
      <c r="AV334" s="256"/>
      <c r="AW334" s="256"/>
      <c r="AX334" s="256"/>
      <c r="AY334" s="256"/>
      <c r="AZ334" s="256"/>
      <c r="BA334" s="256"/>
      <c r="BB334" s="256"/>
      <c r="BC334" s="256"/>
      <c r="BD334" s="256"/>
      <c r="BE334" s="256"/>
      <c r="BF334" s="256"/>
      <c r="BG334" s="256"/>
      <c r="BH334" s="256"/>
      <c r="BI334" s="256"/>
      <c r="BJ334" s="256"/>
      <c r="BK334" s="256"/>
      <c r="BL334" s="256"/>
      <c r="BM334" s="256"/>
      <c r="BN334" s="256"/>
      <c r="BO334" s="256"/>
      <c r="BP334" s="256"/>
      <c r="BQ334" s="256"/>
      <c r="BR334" s="256"/>
      <c r="BS334" s="256"/>
      <c r="BT334" s="256"/>
      <c r="BU334" s="256"/>
      <c r="BV334" s="256"/>
      <c r="BW334" s="256"/>
      <c r="BX334" s="256"/>
      <c r="BY334" s="256"/>
      <c r="BZ334" s="256"/>
      <c r="CA334" s="256"/>
      <c r="CB334" s="256"/>
      <c r="CC334" s="256"/>
      <c r="CD334" s="256"/>
      <c r="CE334" s="256"/>
      <c r="CF334" s="256"/>
      <c r="CG334" s="256"/>
      <c r="CH334" s="256"/>
      <c r="CI334" s="256"/>
      <c r="CJ334" s="256"/>
      <c r="CK334" s="256"/>
      <c r="CL334" s="256"/>
      <c r="CM334" s="256"/>
      <c r="CN334" s="256"/>
      <c r="CO334" s="256"/>
      <c r="CP334" s="256"/>
      <c r="CQ334" s="256"/>
      <c r="CR334" s="256"/>
      <c r="CS334" s="256"/>
      <c r="CT334" s="256"/>
      <c r="CU334" s="256"/>
      <c r="CV334" s="256"/>
      <c r="CW334" s="256"/>
      <c r="CX334" s="256"/>
      <c r="CY334" s="256"/>
      <c r="CZ334" s="256"/>
      <c r="DA334" s="256"/>
      <c r="DB334" s="256"/>
      <c r="DC334" s="256"/>
      <c r="DD334" s="256"/>
      <c r="DE334" s="256"/>
      <c r="DF334" s="256"/>
      <c r="DG334" s="256"/>
      <c r="DH334" s="256"/>
      <c r="DI334" s="256"/>
      <c r="DJ334" s="256"/>
      <c r="DK334" s="256"/>
      <c r="DL334" s="256"/>
      <c r="DM334" s="256"/>
      <c r="DN334" s="256"/>
      <c r="DO334" s="256"/>
      <c r="DP334" s="256"/>
      <c r="DQ334" s="256"/>
      <c r="DR334" s="256"/>
      <c r="DS334" s="256"/>
      <c r="DT334" s="256"/>
      <c r="DU334" s="256"/>
      <c r="DV334" s="256"/>
      <c r="DW334" s="256"/>
      <c r="DX334" s="256"/>
      <c r="DY334" s="256"/>
      <c r="DZ334" s="256"/>
      <c r="EA334" s="256"/>
      <c r="EB334" s="256"/>
      <c r="EC334" s="256"/>
      <c r="ED334" s="256"/>
      <c r="EE334" s="256"/>
      <c r="EF334" s="256"/>
      <c r="EG334" s="256"/>
      <c r="EH334" s="256"/>
      <c r="EI334" s="256"/>
      <c r="EJ334" s="256"/>
      <c r="EK334" s="256"/>
      <c r="EL334" s="256"/>
      <c r="EM334" s="256"/>
      <c r="EN334" s="256"/>
      <c r="EO334" s="256"/>
      <c r="EP334" s="256"/>
      <c r="EQ334" s="256"/>
      <c r="ER334" s="256"/>
      <c r="ES334" s="256"/>
      <c r="ET334" s="256"/>
      <c r="EU334" s="256"/>
      <c r="EV334" s="256"/>
      <c r="EW334" s="256"/>
      <c r="EX334" s="256"/>
      <c r="EY334" s="256"/>
      <c r="EZ334" s="256"/>
      <c r="FA334" s="256"/>
      <c r="FB334" s="256"/>
      <c r="FC334" s="256"/>
      <c r="FD334" s="256"/>
      <c r="FE334" s="256"/>
      <c r="FF334" s="256"/>
      <c r="FG334" s="256"/>
      <c r="FH334" s="256"/>
      <c r="FI334" s="256"/>
      <c r="FJ334" s="256"/>
      <c r="FK334" s="256"/>
      <c r="FL334" s="256"/>
      <c r="FM334" s="256"/>
      <c r="FN334" s="256"/>
      <c r="FO334" s="256"/>
      <c r="FP334" s="256"/>
      <c r="FQ334" s="256"/>
      <c r="FR334" s="256"/>
      <c r="FS334" s="256"/>
      <c r="FT334" s="256"/>
      <c r="FU334" s="256"/>
      <c r="FV334" s="256"/>
      <c r="FW334" s="256"/>
      <c r="FX334" s="256"/>
      <c r="FY334" s="256"/>
      <c r="FZ334" s="256"/>
      <c r="GA334" s="256"/>
      <c r="GB334" s="256"/>
      <c r="GC334" s="256"/>
      <c r="GD334" s="256"/>
      <c r="GE334" s="256"/>
      <c r="GF334" s="256"/>
      <c r="GG334" s="256"/>
      <c r="GH334" s="256"/>
      <c r="GI334" s="256"/>
      <c r="GJ334" s="256"/>
      <c r="GK334" s="256"/>
      <c r="GL334" s="256"/>
      <c r="GM334" s="256"/>
      <c r="GN334" s="256"/>
      <c r="GO334" s="256"/>
      <c r="GP334" s="256"/>
      <c r="GQ334" s="256"/>
      <c r="GR334" s="256"/>
      <c r="GS334" s="256"/>
      <c r="GT334" s="256"/>
      <c r="GU334" s="256"/>
      <c r="GV334" s="256"/>
      <c r="GW334" s="256"/>
      <c r="GX334" s="256"/>
      <c r="GY334" s="256"/>
      <c r="GZ334" s="256"/>
      <c r="HA334" s="256"/>
      <c r="HB334" s="256"/>
      <c r="HC334" s="256"/>
      <c r="HD334" s="256"/>
      <c r="HE334" s="256"/>
      <c r="HF334" s="256"/>
      <c r="HG334" s="256"/>
      <c r="HH334" s="256"/>
      <c r="HI334" s="256"/>
      <c r="HJ334" s="256"/>
      <c r="HK334" s="256"/>
      <c r="HL334" s="256"/>
      <c r="HM334" s="256"/>
      <c r="HN334" s="256"/>
      <c r="HO334" s="256"/>
      <c r="HP334" s="256"/>
      <c r="HQ334" s="256"/>
      <c r="HR334" s="256"/>
      <c r="HS334" s="256"/>
      <c r="HT334" s="256"/>
      <c r="HU334" s="256"/>
      <c r="HV334" s="256"/>
      <c r="HW334" s="256"/>
      <c r="HX334" s="256"/>
      <c r="HY334" s="256"/>
      <c r="HZ334" s="256"/>
      <c r="IA334" s="256"/>
      <c r="IB334" s="256"/>
      <c r="IC334" s="256"/>
      <c r="ID334" s="256"/>
      <c r="IE334" s="256"/>
      <c r="IF334" s="256"/>
      <c r="IG334" s="256"/>
      <c r="IH334" s="256"/>
      <c r="II334" s="256"/>
      <c r="IJ334" s="256"/>
      <c r="IK334" s="256"/>
      <c r="IL334" s="256"/>
      <c r="IM334" s="256"/>
      <c r="IN334" s="256"/>
      <c r="IO334" s="256"/>
      <c r="IP334" s="256"/>
      <c r="IQ334" s="256"/>
      <c r="IR334" s="256"/>
      <c r="IS334" s="256"/>
      <c r="IT334" s="256"/>
    </row>
    <row r="335" spans="3:254" ht="12.75">
      <c r="C335" s="271"/>
      <c r="J335" s="256"/>
      <c r="K335" s="256"/>
      <c r="L335" s="256"/>
      <c r="M335" s="256"/>
      <c r="N335" s="256"/>
      <c r="O335" s="256"/>
      <c r="P335" s="256"/>
      <c r="Q335" s="256"/>
      <c r="R335" s="256"/>
      <c r="S335" s="256"/>
      <c r="T335" s="256"/>
      <c r="U335" s="256"/>
      <c r="V335" s="256"/>
      <c r="W335" s="256"/>
      <c r="X335" s="256"/>
      <c r="Y335" s="256"/>
      <c r="Z335" s="256"/>
      <c r="AA335" s="256"/>
      <c r="AB335" s="256"/>
      <c r="AC335" s="256"/>
      <c r="AD335" s="256"/>
      <c r="AE335" s="256"/>
      <c r="AF335" s="256"/>
      <c r="AG335" s="256"/>
      <c r="AH335" s="256"/>
      <c r="AI335" s="256"/>
      <c r="AJ335" s="256"/>
      <c r="AK335" s="256"/>
      <c r="AL335" s="256"/>
      <c r="AM335" s="256"/>
      <c r="AN335" s="256"/>
      <c r="AO335" s="256"/>
      <c r="AP335" s="256"/>
      <c r="AQ335" s="256"/>
      <c r="AR335" s="256"/>
      <c r="AS335" s="256"/>
      <c r="AT335" s="256"/>
      <c r="AU335" s="256"/>
      <c r="AV335" s="256"/>
      <c r="AW335" s="256"/>
      <c r="AX335" s="256"/>
      <c r="AY335" s="256"/>
      <c r="AZ335" s="256"/>
      <c r="BA335" s="256"/>
      <c r="BB335" s="256"/>
      <c r="BC335" s="256"/>
      <c r="BD335" s="256"/>
      <c r="BE335" s="256"/>
      <c r="BF335" s="256"/>
      <c r="BG335" s="256"/>
      <c r="BH335" s="256"/>
      <c r="BI335" s="256"/>
      <c r="BJ335" s="256"/>
      <c r="BK335" s="256"/>
      <c r="BL335" s="256"/>
      <c r="BM335" s="256"/>
      <c r="BN335" s="256"/>
      <c r="BO335" s="256"/>
      <c r="BP335" s="256"/>
      <c r="BQ335" s="256"/>
      <c r="BR335" s="256"/>
      <c r="BS335" s="256"/>
      <c r="BT335" s="256"/>
      <c r="BU335" s="256"/>
      <c r="BV335" s="256"/>
      <c r="BW335" s="256"/>
      <c r="BX335" s="256"/>
      <c r="BY335" s="256"/>
      <c r="BZ335" s="256"/>
      <c r="CA335" s="256"/>
      <c r="CB335" s="256"/>
      <c r="CC335" s="256"/>
      <c r="CD335" s="256"/>
      <c r="CE335" s="256"/>
      <c r="CF335" s="256"/>
      <c r="CG335" s="256"/>
      <c r="CH335" s="256"/>
      <c r="CI335" s="256"/>
      <c r="CJ335" s="256"/>
      <c r="CK335" s="256"/>
      <c r="CL335" s="256"/>
      <c r="CM335" s="256"/>
      <c r="CN335" s="256"/>
      <c r="CO335" s="256"/>
      <c r="CP335" s="256"/>
      <c r="CQ335" s="256"/>
      <c r="CR335" s="256"/>
      <c r="CS335" s="256"/>
      <c r="CT335" s="256"/>
      <c r="CU335" s="256"/>
      <c r="CV335" s="256"/>
      <c r="CW335" s="256"/>
      <c r="CX335" s="256"/>
      <c r="CY335" s="256"/>
      <c r="CZ335" s="256"/>
      <c r="DA335" s="256"/>
      <c r="DB335" s="256"/>
      <c r="DC335" s="256"/>
      <c r="DD335" s="256"/>
      <c r="DE335" s="256"/>
      <c r="DF335" s="256"/>
      <c r="DG335" s="256"/>
      <c r="DH335" s="256"/>
      <c r="DI335" s="256"/>
      <c r="DJ335" s="256"/>
      <c r="DK335" s="256"/>
      <c r="DL335" s="256"/>
      <c r="DM335" s="256"/>
      <c r="DN335" s="256"/>
      <c r="DO335" s="256"/>
      <c r="DP335" s="256"/>
      <c r="DQ335" s="256"/>
      <c r="DR335" s="256"/>
      <c r="DS335" s="256"/>
      <c r="DT335" s="256"/>
      <c r="DU335" s="256"/>
      <c r="DV335" s="256"/>
      <c r="DW335" s="256"/>
      <c r="DX335" s="256"/>
      <c r="DY335" s="256"/>
      <c r="DZ335" s="256"/>
      <c r="EA335" s="256"/>
      <c r="EB335" s="256"/>
      <c r="EC335" s="256"/>
      <c r="ED335" s="256"/>
      <c r="EE335" s="256"/>
      <c r="EF335" s="256"/>
      <c r="EG335" s="256"/>
      <c r="EH335" s="256"/>
      <c r="EI335" s="256"/>
      <c r="EJ335" s="256"/>
      <c r="EK335" s="256"/>
      <c r="EL335" s="256"/>
      <c r="EM335" s="256"/>
      <c r="EN335" s="256"/>
      <c r="EO335" s="256"/>
      <c r="EP335" s="256"/>
      <c r="EQ335" s="256"/>
      <c r="ER335" s="256"/>
      <c r="ES335" s="256"/>
      <c r="ET335" s="256"/>
      <c r="EU335" s="256"/>
      <c r="EV335" s="256"/>
      <c r="EW335" s="256"/>
      <c r="EX335" s="256"/>
      <c r="EY335" s="256"/>
      <c r="EZ335" s="256"/>
      <c r="FA335" s="256"/>
      <c r="FB335" s="256"/>
      <c r="FC335" s="256"/>
      <c r="FD335" s="256"/>
      <c r="FE335" s="256"/>
      <c r="FF335" s="256"/>
      <c r="FG335" s="256"/>
      <c r="FH335" s="256"/>
      <c r="FI335" s="256"/>
      <c r="FJ335" s="256"/>
      <c r="FK335" s="256"/>
      <c r="FL335" s="256"/>
      <c r="FM335" s="256"/>
      <c r="FN335" s="256"/>
      <c r="FO335" s="256"/>
      <c r="FP335" s="256"/>
      <c r="FQ335" s="256"/>
      <c r="FR335" s="256"/>
      <c r="FS335" s="256"/>
      <c r="FT335" s="256"/>
      <c r="FU335" s="256"/>
      <c r="FV335" s="256"/>
      <c r="FW335" s="256"/>
      <c r="FX335" s="256"/>
      <c r="FY335" s="256"/>
      <c r="FZ335" s="256"/>
      <c r="GA335" s="256"/>
      <c r="GB335" s="256"/>
      <c r="GC335" s="256"/>
      <c r="GD335" s="256"/>
      <c r="GE335" s="256"/>
      <c r="GF335" s="256"/>
      <c r="GG335" s="256"/>
      <c r="GH335" s="256"/>
      <c r="GI335" s="256"/>
      <c r="GJ335" s="256"/>
      <c r="GK335" s="256"/>
      <c r="GL335" s="256"/>
      <c r="GM335" s="256"/>
      <c r="GN335" s="256"/>
      <c r="GO335" s="256"/>
      <c r="GP335" s="256"/>
      <c r="GQ335" s="256"/>
      <c r="GR335" s="256"/>
      <c r="GS335" s="256"/>
      <c r="GT335" s="256"/>
      <c r="GU335" s="256"/>
      <c r="GV335" s="256"/>
      <c r="GW335" s="256"/>
      <c r="GX335" s="256"/>
      <c r="GY335" s="256"/>
      <c r="GZ335" s="256"/>
      <c r="HA335" s="256"/>
      <c r="HB335" s="256"/>
      <c r="HC335" s="256"/>
      <c r="HD335" s="256"/>
      <c r="HE335" s="256"/>
      <c r="HF335" s="256"/>
      <c r="HG335" s="256"/>
      <c r="HH335" s="256"/>
      <c r="HI335" s="256"/>
      <c r="HJ335" s="256"/>
      <c r="HK335" s="256"/>
      <c r="HL335" s="256"/>
      <c r="HM335" s="256"/>
      <c r="HN335" s="256"/>
      <c r="HO335" s="256"/>
      <c r="HP335" s="256"/>
      <c r="HQ335" s="256"/>
      <c r="HR335" s="256"/>
      <c r="HS335" s="256"/>
      <c r="HT335" s="256"/>
      <c r="HU335" s="256"/>
      <c r="HV335" s="256"/>
      <c r="HW335" s="256"/>
      <c r="HX335" s="256"/>
      <c r="HY335" s="256"/>
      <c r="HZ335" s="256"/>
      <c r="IA335" s="256"/>
      <c r="IB335" s="256"/>
      <c r="IC335" s="256"/>
      <c r="ID335" s="256"/>
      <c r="IE335" s="256"/>
      <c r="IF335" s="256"/>
      <c r="IG335" s="256"/>
      <c r="IH335" s="256"/>
      <c r="II335" s="256"/>
      <c r="IJ335" s="256"/>
      <c r="IK335" s="256"/>
      <c r="IL335" s="256"/>
      <c r="IM335" s="256"/>
      <c r="IN335" s="256"/>
      <c r="IO335" s="256"/>
      <c r="IP335" s="256"/>
      <c r="IQ335" s="256"/>
      <c r="IR335" s="256"/>
      <c r="IS335" s="256"/>
      <c r="IT335" s="256"/>
    </row>
    <row r="336" spans="10:254" ht="12.75">
      <c r="J336" s="256"/>
      <c r="K336" s="256"/>
      <c r="L336" s="256"/>
      <c r="M336" s="256"/>
      <c r="N336" s="256"/>
      <c r="O336" s="256"/>
      <c r="P336" s="256"/>
      <c r="Q336" s="256"/>
      <c r="R336" s="256"/>
      <c r="S336" s="256"/>
      <c r="T336" s="256"/>
      <c r="U336" s="256"/>
      <c r="V336" s="256"/>
      <c r="W336" s="256"/>
      <c r="X336" s="256"/>
      <c r="Y336" s="256"/>
      <c r="Z336" s="256"/>
      <c r="AA336" s="256"/>
      <c r="AB336" s="256"/>
      <c r="AC336" s="256"/>
      <c r="AD336" s="256"/>
      <c r="AE336" s="256"/>
      <c r="AF336" s="256"/>
      <c r="AG336" s="256"/>
      <c r="AH336" s="256"/>
      <c r="AI336" s="256"/>
      <c r="AJ336" s="256"/>
      <c r="AK336" s="256"/>
      <c r="AL336" s="256"/>
      <c r="AM336" s="256"/>
      <c r="AN336" s="256"/>
      <c r="AO336" s="256"/>
      <c r="AP336" s="256"/>
      <c r="AQ336" s="256"/>
      <c r="AR336" s="256"/>
      <c r="AS336" s="256"/>
      <c r="AT336" s="256"/>
      <c r="AU336" s="256"/>
      <c r="AV336" s="256"/>
      <c r="AW336" s="256"/>
      <c r="AX336" s="256"/>
      <c r="AY336" s="256"/>
      <c r="AZ336" s="256"/>
      <c r="BA336" s="256"/>
      <c r="BB336" s="256"/>
      <c r="BC336" s="256"/>
      <c r="BD336" s="256"/>
      <c r="BE336" s="256"/>
      <c r="BF336" s="256"/>
      <c r="BG336" s="256"/>
      <c r="BH336" s="256"/>
      <c r="BI336" s="256"/>
      <c r="BJ336" s="256"/>
      <c r="BK336" s="256"/>
      <c r="BL336" s="256"/>
      <c r="BM336" s="256"/>
      <c r="BN336" s="256"/>
      <c r="BO336" s="256"/>
      <c r="BP336" s="256"/>
      <c r="BQ336" s="256"/>
      <c r="BR336" s="256"/>
      <c r="BS336" s="256"/>
      <c r="BT336" s="256"/>
      <c r="BU336" s="256"/>
      <c r="BV336" s="256"/>
      <c r="BW336" s="256"/>
      <c r="BX336" s="256"/>
      <c r="BY336" s="256"/>
      <c r="BZ336" s="256"/>
      <c r="CA336" s="256"/>
      <c r="CB336" s="256"/>
      <c r="CC336" s="256"/>
      <c r="CD336" s="256"/>
      <c r="CE336" s="256"/>
      <c r="CF336" s="256"/>
      <c r="CG336" s="256"/>
      <c r="CH336" s="256"/>
      <c r="CI336" s="256"/>
      <c r="CJ336" s="256"/>
      <c r="CK336" s="256"/>
      <c r="CL336" s="256"/>
      <c r="CM336" s="256"/>
      <c r="CN336" s="256"/>
      <c r="CO336" s="256"/>
      <c r="CP336" s="256"/>
      <c r="CQ336" s="256"/>
      <c r="CR336" s="256"/>
      <c r="CS336" s="256"/>
      <c r="CT336" s="256"/>
      <c r="CU336" s="256"/>
      <c r="CV336" s="256"/>
      <c r="CW336" s="256"/>
      <c r="CX336" s="256"/>
      <c r="CY336" s="256"/>
      <c r="CZ336" s="256"/>
      <c r="DA336" s="256"/>
      <c r="DB336" s="256"/>
      <c r="DC336" s="256"/>
      <c r="DD336" s="256"/>
      <c r="DE336" s="256"/>
      <c r="DF336" s="256"/>
      <c r="DG336" s="256"/>
      <c r="DH336" s="256"/>
      <c r="DI336" s="256"/>
      <c r="DJ336" s="256"/>
      <c r="DK336" s="256"/>
      <c r="DL336" s="256"/>
      <c r="DM336" s="256"/>
      <c r="DN336" s="256"/>
      <c r="DO336" s="256"/>
      <c r="DP336" s="256"/>
      <c r="DQ336" s="256"/>
      <c r="DR336" s="256"/>
      <c r="DS336" s="256"/>
      <c r="DT336" s="256"/>
      <c r="DU336" s="256"/>
      <c r="DV336" s="256"/>
      <c r="DW336" s="256"/>
      <c r="DX336" s="256"/>
      <c r="DY336" s="256"/>
      <c r="DZ336" s="256"/>
      <c r="EA336" s="256"/>
      <c r="EB336" s="256"/>
      <c r="EC336" s="256"/>
      <c r="ED336" s="256"/>
      <c r="EE336" s="256"/>
      <c r="EF336" s="256"/>
      <c r="EG336" s="256"/>
      <c r="EH336" s="256"/>
      <c r="EI336" s="256"/>
      <c r="EJ336" s="256"/>
      <c r="EK336" s="256"/>
      <c r="EL336" s="256"/>
      <c r="EM336" s="256"/>
      <c r="EN336" s="256"/>
      <c r="EO336" s="256"/>
      <c r="EP336" s="256"/>
      <c r="EQ336" s="256"/>
      <c r="ER336" s="256"/>
      <c r="ES336" s="256"/>
      <c r="ET336" s="256"/>
      <c r="EU336" s="256"/>
      <c r="EV336" s="256"/>
      <c r="EW336" s="256"/>
      <c r="EX336" s="256"/>
      <c r="EY336" s="256"/>
      <c r="EZ336" s="256"/>
      <c r="FA336" s="256"/>
      <c r="FB336" s="256"/>
      <c r="FC336" s="256"/>
      <c r="FD336" s="256"/>
      <c r="FE336" s="256"/>
      <c r="FF336" s="256"/>
      <c r="FG336" s="256"/>
      <c r="FH336" s="256"/>
      <c r="FI336" s="256"/>
      <c r="FJ336" s="256"/>
      <c r="FK336" s="256"/>
      <c r="FL336" s="256"/>
      <c r="FM336" s="256"/>
      <c r="FN336" s="256"/>
      <c r="FO336" s="256"/>
      <c r="FP336" s="256"/>
      <c r="FQ336" s="256"/>
      <c r="FR336" s="256"/>
      <c r="FS336" s="256"/>
      <c r="FT336" s="256"/>
      <c r="FU336" s="256"/>
      <c r="FV336" s="256"/>
      <c r="FW336" s="256"/>
      <c r="FX336" s="256"/>
      <c r="FY336" s="256"/>
      <c r="FZ336" s="256"/>
      <c r="GA336" s="256"/>
      <c r="GB336" s="256"/>
      <c r="GC336" s="256"/>
      <c r="GD336" s="256"/>
      <c r="GE336" s="256"/>
      <c r="GF336" s="256"/>
      <c r="GG336" s="256"/>
      <c r="GH336" s="256"/>
      <c r="GI336" s="256"/>
      <c r="GJ336" s="256"/>
      <c r="GK336" s="256"/>
      <c r="GL336" s="256"/>
      <c r="GM336" s="256"/>
      <c r="GN336" s="256"/>
      <c r="GO336" s="256"/>
      <c r="GP336" s="256"/>
      <c r="GQ336" s="256"/>
      <c r="GR336" s="256"/>
      <c r="GS336" s="256"/>
      <c r="GT336" s="256"/>
      <c r="GU336" s="256"/>
      <c r="GV336" s="256"/>
      <c r="GW336" s="256"/>
      <c r="GX336" s="256"/>
      <c r="GY336" s="256"/>
      <c r="GZ336" s="256"/>
      <c r="HA336" s="256"/>
      <c r="HB336" s="256"/>
      <c r="HC336" s="256"/>
      <c r="HD336" s="256"/>
      <c r="HE336" s="256"/>
      <c r="HF336" s="256"/>
      <c r="HG336" s="256"/>
      <c r="HH336" s="256"/>
      <c r="HI336" s="256"/>
      <c r="HJ336" s="256"/>
      <c r="HK336" s="256"/>
      <c r="HL336" s="256"/>
      <c r="HM336" s="256"/>
      <c r="HN336" s="256"/>
      <c r="HO336" s="256"/>
      <c r="HP336" s="256"/>
      <c r="HQ336" s="256"/>
      <c r="HR336" s="256"/>
      <c r="HS336" s="256"/>
      <c r="HT336" s="256"/>
      <c r="HU336" s="256"/>
      <c r="HV336" s="256"/>
      <c r="HW336" s="256"/>
      <c r="HX336" s="256"/>
      <c r="HY336" s="256"/>
      <c r="HZ336" s="256"/>
      <c r="IA336" s="256"/>
      <c r="IB336" s="256"/>
      <c r="IC336" s="256"/>
      <c r="ID336" s="256"/>
      <c r="IE336" s="256"/>
      <c r="IF336" s="256"/>
      <c r="IG336" s="256"/>
      <c r="IH336" s="256"/>
      <c r="II336" s="256"/>
      <c r="IJ336" s="256"/>
      <c r="IK336" s="256"/>
      <c r="IL336" s="256"/>
      <c r="IM336" s="256"/>
      <c r="IN336" s="256"/>
      <c r="IO336" s="256"/>
      <c r="IP336" s="256"/>
      <c r="IQ336" s="256"/>
      <c r="IR336" s="256"/>
      <c r="IS336" s="256"/>
      <c r="IT336" s="256"/>
    </row>
    <row r="339" spans="10:254" ht="12.75">
      <c r="J339" s="256"/>
      <c r="K339" s="256"/>
      <c r="L339" s="256"/>
      <c r="M339" s="256"/>
      <c r="N339" s="256"/>
      <c r="O339" s="256"/>
      <c r="P339" s="256"/>
      <c r="Q339" s="256"/>
      <c r="R339" s="256"/>
      <c r="S339" s="256"/>
      <c r="T339" s="256"/>
      <c r="U339" s="256"/>
      <c r="V339" s="256"/>
      <c r="W339" s="256"/>
      <c r="X339" s="256"/>
      <c r="Y339" s="256"/>
      <c r="Z339" s="256"/>
      <c r="AA339" s="256"/>
      <c r="AB339" s="256"/>
      <c r="AC339" s="256"/>
      <c r="AD339" s="256"/>
      <c r="AE339" s="256"/>
      <c r="AF339" s="256"/>
      <c r="AG339" s="256"/>
      <c r="AH339" s="256"/>
      <c r="AI339" s="256"/>
      <c r="AJ339" s="256"/>
      <c r="AK339" s="256"/>
      <c r="AL339" s="256"/>
      <c r="AM339" s="256"/>
      <c r="AN339" s="256"/>
      <c r="AO339" s="256"/>
      <c r="AP339" s="256"/>
      <c r="AQ339" s="256"/>
      <c r="AR339" s="256"/>
      <c r="AS339" s="256"/>
      <c r="AT339" s="256"/>
      <c r="AU339" s="256"/>
      <c r="AV339" s="256"/>
      <c r="AW339" s="256"/>
      <c r="AX339" s="256"/>
      <c r="AY339" s="256"/>
      <c r="AZ339" s="256"/>
      <c r="BA339" s="256"/>
      <c r="BB339" s="256"/>
      <c r="BC339" s="256"/>
      <c r="BD339" s="256"/>
      <c r="BE339" s="256"/>
      <c r="BF339" s="256"/>
      <c r="BG339" s="256"/>
      <c r="BH339" s="256"/>
      <c r="BI339" s="256"/>
      <c r="BJ339" s="256"/>
      <c r="BK339" s="256"/>
      <c r="BL339" s="256"/>
      <c r="BM339" s="256"/>
      <c r="BN339" s="256"/>
      <c r="BO339" s="256"/>
      <c r="BP339" s="256"/>
      <c r="BQ339" s="256"/>
      <c r="BR339" s="256"/>
      <c r="BS339" s="256"/>
      <c r="BT339" s="256"/>
      <c r="BU339" s="256"/>
      <c r="BV339" s="256"/>
      <c r="BW339" s="256"/>
      <c r="BX339" s="256"/>
      <c r="BY339" s="256"/>
      <c r="BZ339" s="256"/>
      <c r="CA339" s="256"/>
      <c r="CB339" s="256"/>
      <c r="CC339" s="256"/>
      <c r="CD339" s="256"/>
      <c r="CE339" s="256"/>
      <c r="CF339" s="256"/>
      <c r="CG339" s="256"/>
      <c r="CH339" s="256"/>
      <c r="CI339" s="256"/>
      <c r="CJ339" s="256"/>
      <c r="CK339" s="256"/>
      <c r="CL339" s="256"/>
      <c r="CM339" s="256"/>
      <c r="CN339" s="256"/>
      <c r="CO339" s="256"/>
      <c r="CP339" s="256"/>
      <c r="CQ339" s="256"/>
      <c r="CR339" s="256"/>
      <c r="CS339" s="256"/>
      <c r="CT339" s="256"/>
      <c r="CU339" s="256"/>
      <c r="CV339" s="256"/>
      <c r="CW339" s="256"/>
      <c r="CX339" s="256"/>
      <c r="CY339" s="256"/>
      <c r="CZ339" s="256"/>
      <c r="DA339" s="256"/>
      <c r="DB339" s="256"/>
      <c r="DC339" s="256"/>
      <c r="DD339" s="256"/>
      <c r="DE339" s="256"/>
      <c r="DF339" s="256"/>
      <c r="DG339" s="256"/>
      <c r="DH339" s="256"/>
      <c r="DI339" s="256"/>
      <c r="DJ339" s="256"/>
      <c r="DK339" s="256"/>
      <c r="DL339" s="256"/>
      <c r="DM339" s="256"/>
      <c r="DN339" s="256"/>
      <c r="DO339" s="256"/>
      <c r="DP339" s="256"/>
      <c r="DQ339" s="256"/>
      <c r="DR339" s="256"/>
      <c r="DS339" s="256"/>
      <c r="DT339" s="256"/>
      <c r="DU339" s="256"/>
      <c r="DV339" s="256"/>
      <c r="DW339" s="256"/>
      <c r="DX339" s="256"/>
      <c r="DY339" s="256"/>
      <c r="DZ339" s="256"/>
      <c r="EA339" s="256"/>
      <c r="EB339" s="256"/>
      <c r="EC339" s="256"/>
      <c r="ED339" s="256"/>
      <c r="EE339" s="256"/>
      <c r="EF339" s="256"/>
      <c r="EG339" s="256"/>
      <c r="EH339" s="256"/>
      <c r="EI339" s="256"/>
      <c r="EJ339" s="256"/>
      <c r="EK339" s="256"/>
      <c r="EL339" s="256"/>
      <c r="EM339" s="256"/>
      <c r="EN339" s="256"/>
      <c r="EO339" s="256"/>
      <c r="EP339" s="256"/>
      <c r="EQ339" s="256"/>
      <c r="ER339" s="256"/>
      <c r="ES339" s="256"/>
      <c r="ET339" s="256"/>
      <c r="EU339" s="256"/>
      <c r="EV339" s="256"/>
      <c r="EW339" s="256"/>
      <c r="EX339" s="256"/>
      <c r="EY339" s="256"/>
      <c r="EZ339" s="256"/>
      <c r="FA339" s="256"/>
      <c r="FB339" s="256"/>
      <c r="FC339" s="256"/>
      <c r="FD339" s="256"/>
      <c r="FE339" s="256"/>
      <c r="FF339" s="256"/>
      <c r="FG339" s="256"/>
      <c r="FH339" s="256"/>
      <c r="FI339" s="256"/>
      <c r="FJ339" s="256"/>
      <c r="FK339" s="256"/>
      <c r="FL339" s="256"/>
      <c r="FM339" s="256"/>
      <c r="FN339" s="256"/>
      <c r="FO339" s="256"/>
      <c r="FP339" s="256"/>
      <c r="FQ339" s="256"/>
      <c r="FR339" s="256"/>
      <c r="FS339" s="256"/>
      <c r="FT339" s="256"/>
      <c r="FU339" s="256"/>
      <c r="FV339" s="256"/>
      <c r="FW339" s="256"/>
      <c r="FX339" s="256"/>
      <c r="FY339" s="256"/>
      <c r="FZ339" s="256"/>
      <c r="GA339" s="256"/>
      <c r="GB339" s="256"/>
      <c r="GC339" s="256"/>
      <c r="GD339" s="256"/>
      <c r="GE339" s="256"/>
      <c r="GF339" s="256"/>
      <c r="GG339" s="256"/>
      <c r="GH339" s="256"/>
      <c r="GI339" s="256"/>
      <c r="GJ339" s="256"/>
      <c r="GK339" s="256"/>
      <c r="GL339" s="256"/>
      <c r="GM339" s="256"/>
      <c r="GN339" s="256"/>
      <c r="GO339" s="256"/>
      <c r="GP339" s="256"/>
      <c r="GQ339" s="256"/>
      <c r="GR339" s="256"/>
      <c r="GS339" s="256"/>
      <c r="GT339" s="256"/>
      <c r="GU339" s="256"/>
      <c r="GV339" s="256"/>
      <c r="GW339" s="256"/>
      <c r="GX339" s="256"/>
      <c r="GY339" s="256"/>
      <c r="GZ339" s="256"/>
      <c r="HA339" s="256"/>
      <c r="HB339" s="256"/>
      <c r="HC339" s="256"/>
      <c r="HD339" s="256"/>
      <c r="HE339" s="256"/>
      <c r="HF339" s="256"/>
      <c r="HG339" s="256"/>
      <c r="HH339" s="256"/>
      <c r="HI339" s="256"/>
      <c r="HJ339" s="256"/>
      <c r="HK339" s="256"/>
      <c r="HL339" s="256"/>
      <c r="HM339" s="256"/>
      <c r="HN339" s="256"/>
      <c r="HO339" s="256"/>
      <c r="HP339" s="256"/>
      <c r="HQ339" s="256"/>
      <c r="HR339" s="256"/>
      <c r="HS339" s="256"/>
      <c r="HT339" s="256"/>
      <c r="HU339" s="256"/>
      <c r="HV339" s="256"/>
      <c r="HW339" s="256"/>
      <c r="HX339" s="256"/>
      <c r="HY339" s="256"/>
      <c r="HZ339" s="256"/>
      <c r="IA339" s="256"/>
      <c r="IB339" s="256"/>
      <c r="IC339" s="256"/>
      <c r="ID339" s="256"/>
      <c r="IE339" s="256"/>
      <c r="IF339" s="256"/>
      <c r="IG339" s="256"/>
      <c r="IH339" s="256"/>
      <c r="II339" s="256"/>
      <c r="IJ339" s="256"/>
      <c r="IK339" s="256"/>
      <c r="IL339" s="256"/>
      <c r="IM339" s="256"/>
      <c r="IN339" s="256"/>
      <c r="IO339" s="256"/>
      <c r="IP339" s="256"/>
      <c r="IQ339" s="256"/>
      <c r="IR339" s="256"/>
      <c r="IS339" s="256"/>
      <c r="IT339" s="256"/>
    </row>
    <row r="340" spans="10:254" ht="12.75">
      <c r="J340" s="256"/>
      <c r="K340" s="256"/>
      <c r="L340" s="256"/>
      <c r="M340" s="256"/>
      <c r="N340" s="256"/>
      <c r="O340" s="256"/>
      <c r="P340" s="256"/>
      <c r="Q340" s="256"/>
      <c r="R340" s="256"/>
      <c r="S340" s="256"/>
      <c r="T340" s="256"/>
      <c r="U340" s="256"/>
      <c r="V340" s="256"/>
      <c r="W340" s="256"/>
      <c r="X340" s="256"/>
      <c r="Y340" s="256"/>
      <c r="Z340" s="256"/>
      <c r="AA340" s="256"/>
      <c r="AB340" s="256"/>
      <c r="AC340" s="256"/>
      <c r="AD340" s="256"/>
      <c r="AE340" s="256"/>
      <c r="AF340" s="256"/>
      <c r="AG340" s="256"/>
      <c r="AH340" s="256"/>
      <c r="AI340" s="256"/>
      <c r="AJ340" s="256"/>
      <c r="AK340" s="256"/>
      <c r="AL340" s="256"/>
      <c r="AM340" s="256"/>
      <c r="AN340" s="256"/>
      <c r="AO340" s="256"/>
      <c r="AP340" s="256"/>
      <c r="AQ340" s="256"/>
      <c r="AR340" s="256"/>
      <c r="AS340" s="256"/>
      <c r="AT340" s="256"/>
      <c r="AU340" s="256"/>
      <c r="AV340" s="256"/>
      <c r="AW340" s="256"/>
      <c r="AX340" s="256"/>
      <c r="AY340" s="256"/>
      <c r="AZ340" s="256"/>
      <c r="BA340" s="256"/>
      <c r="BB340" s="256"/>
      <c r="BC340" s="256"/>
      <c r="BD340" s="256"/>
      <c r="BE340" s="256"/>
      <c r="BF340" s="256"/>
      <c r="BG340" s="256"/>
      <c r="BH340" s="256"/>
      <c r="BI340" s="256"/>
      <c r="BJ340" s="256"/>
      <c r="BK340" s="256"/>
      <c r="BL340" s="256"/>
      <c r="BM340" s="256"/>
      <c r="BN340" s="256"/>
      <c r="BO340" s="256"/>
      <c r="BP340" s="256"/>
      <c r="BQ340" s="256"/>
      <c r="BR340" s="256"/>
      <c r="BS340" s="256"/>
      <c r="BT340" s="256"/>
      <c r="BU340" s="256"/>
      <c r="BV340" s="256"/>
      <c r="BW340" s="256"/>
      <c r="BX340" s="256"/>
      <c r="BY340" s="256"/>
      <c r="BZ340" s="256"/>
      <c r="CA340" s="256"/>
      <c r="CB340" s="256"/>
      <c r="CC340" s="256"/>
      <c r="CD340" s="256"/>
      <c r="CE340" s="256"/>
      <c r="CF340" s="256"/>
      <c r="CG340" s="256"/>
      <c r="CH340" s="256"/>
      <c r="CI340" s="256"/>
      <c r="CJ340" s="256"/>
      <c r="CK340" s="256"/>
      <c r="CL340" s="256"/>
      <c r="CM340" s="256"/>
      <c r="CN340" s="256"/>
      <c r="CO340" s="256"/>
      <c r="CP340" s="256"/>
      <c r="CQ340" s="256"/>
      <c r="CR340" s="256"/>
      <c r="CS340" s="256"/>
      <c r="CT340" s="256"/>
      <c r="CU340" s="256"/>
      <c r="CV340" s="256"/>
      <c r="CW340" s="256"/>
      <c r="CX340" s="256"/>
      <c r="CY340" s="256"/>
      <c r="CZ340" s="256"/>
      <c r="DA340" s="256"/>
      <c r="DB340" s="256"/>
      <c r="DC340" s="256"/>
      <c r="DD340" s="256"/>
      <c r="DE340" s="256"/>
      <c r="DF340" s="256"/>
      <c r="DG340" s="256"/>
      <c r="DH340" s="256"/>
      <c r="DI340" s="256"/>
      <c r="DJ340" s="256"/>
      <c r="DK340" s="256"/>
      <c r="DL340" s="256"/>
      <c r="DM340" s="256"/>
      <c r="DN340" s="256"/>
      <c r="DO340" s="256"/>
      <c r="DP340" s="256"/>
      <c r="DQ340" s="256"/>
      <c r="DR340" s="256"/>
      <c r="DS340" s="256"/>
      <c r="DT340" s="256"/>
      <c r="DU340" s="256"/>
      <c r="DV340" s="256"/>
      <c r="DW340" s="256"/>
      <c r="DX340" s="256"/>
      <c r="DY340" s="256"/>
      <c r="DZ340" s="256"/>
      <c r="EA340" s="256"/>
      <c r="EB340" s="256"/>
      <c r="EC340" s="256"/>
      <c r="ED340" s="256"/>
      <c r="EE340" s="256"/>
      <c r="EF340" s="256"/>
      <c r="EG340" s="256"/>
      <c r="EH340" s="256"/>
      <c r="EI340" s="256"/>
      <c r="EJ340" s="256"/>
      <c r="EK340" s="256"/>
      <c r="EL340" s="256"/>
      <c r="EM340" s="256"/>
      <c r="EN340" s="256"/>
      <c r="EO340" s="256"/>
      <c r="EP340" s="256"/>
      <c r="EQ340" s="256"/>
      <c r="ER340" s="256"/>
      <c r="ES340" s="256"/>
      <c r="ET340" s="256"/>
      <c r="EU340" s="256"/>
      <c r="EV340" s="256"/>
      <c r="EW340" s="256"/>
      <c r="EX340" s="256"/>
      <c r="EY340" s="256"/>
      <c r="EZ340" s="256"/>
      <c r="FA340" s="256"/>
      <c r="FB340" s="256"/>
      <c r="FC340" s="256"/>
      <c r="FD340" s="256"/>
      <c r="FE340" s="256"/>
      <c r="FF340" s="256"/>
      <c r="FG340" s="256"/>
      <c r="FH340" s="256"/>
      <c r="FI340" s="256"/>
      <c r="FJ340" s="256"/>
      <c r="FK340" s="256"/>
      <c r="FL340" s="256"/>
      <c r="FM340" s="256"/>
      <c r="FN340" s="256"/>
      <c r="FO340" s="256"/>
      <c r="FP340" s="256"/>
      <c r="FQ340" s="256"/>
      <c r="FR340" s="256"/>
      <c r="FS340" s="256"/>
      <c r="FT340" s="256"/>
      <c r="FU340" s="256"/>
      <c r="FV340" s="256"/>
      <c r="FW340" s="256"/>
      <c r="FX340" s="256"/>
      <c r="FY340" s="256"/>
      <c r="FZ340" s="256"/>
      <c r="GA340" s="256"/>
      <c r="GB340" s="256"/>
      <c r="GC340" s="256"/>
      <c r="GD340" s="256"/>
      <c r="GE340" s="256"/>
      <c r="GF340" s="256"/>
      <c r="GG340" s="256"/>
      <c r="GH340" s="256"/>
      <c r="GI340" s="256"/>
      <c r="GJ340" s="256"/>
      <c r="GK340" s="256"/>
      <c r="GL340" s="256"/>
      <c r="GM340" s="256"/>
      <c r="GN340" s="256"/>
      <c r="GO340" s="256"/>
      <c r="GP340" s="256"/>
      <c r="GQ340" s="256"/>
      <c r="GR340" s="256"/>
      <c r="GS340" s="256"/>
      <c r="GT340" s="256"/>
      <c r="GU340" s="256"/>
      <c r="GV340" s="256"/>
      <c r="GW340" s="256"/>
      <c r="GX340" s="256"/>
      <c r="GY340" s="256"/>
      <c r="GZ340" s="256"/>
      <c r="HA340" s="256"/>
      <c r="HB340" s="256"/>
      <c r="HC340" s="256"/>
      <c r="HD340" s="256"/>
      <c r="HE340" s="256"/>
      <c r="HF340" s="256"/>
      <c r="HG340" s="256"/>
      <c r="HH340" s="256"/>
      <c r="HI340" s="256"/>
      <c r="HJ340" s="256"/>
      <c r="HK340" s="256"/>
      <c r="HL340" s="256"/>
      <c r="HM340" s="256"/>
      <c r="HN340" s="256"/>
      <c r="HO340" s="256"/>
      <c r="HP340" s="256"/>
      <c r="HQ340" s="256"/>
      <c r="HR340" s="256"/>
      <c r="HS340" s="256"/>
      <c r="HT340" s="256"/>
      <c r="HU340" s="256"/>
      <c r="HV340" s="256"/>
      <c r="HW340" s="256"/>
      <c r="HX340" s="256"/>
      <c r="HY340" s="256"/>
      <c r="HZ340" s="256"/>
      <c r="IA340" s="256"/>
      <c r="IB340" s="256"/>
      <c r="IC340" s="256"/>
      <c r="ID340" s="256"/>
      <c r="IE340" s="256"/>
      <c r="IF340" s="256"/>
      <c r="IG340" s="256"/>
      <c r="IH340" s="256"/>
      <c r="II340" s="256"/>
      <c r="IJ340" s="256"/>
      <c r="IK340" s="256"/>
      <c r="IL340" s="256"/>
      <c r="IM340" s="256"/>
      <c r="IN340" s="256"/>
      <c r="IO340" s="256"/>
      <c r="IP340" s="256"/>
      <c r="IQ340" s="256"/>
      <c r="IR340" s="256"/>
      <c r="IS340" s="256"/>
      <c r="IT340" s="256"/>
    </row>
    <row r="341" spans="10:254" ht="12.75">
      <c r="J341" s="256"/>
      <c r="K341" s="256"/>
      <c r="L341" s="256"/>
      <c r="M341" s="256"/>
      <c r="N341" s="256"/>
      <c r="O341" s="256"/>
      <c r="P341" s="256"/>
      <c r="Q341" s="256"/>
      <c r="R341" s="256"/>
      <c r="S341" s="256"/>
      <c r="T341" s="256"/>
      <c r="U341" s="256"/>
      <c r="V341" s="256"/>
      <c r="W341" s="256"/>
      <c r="X341" s="256"/>
      <c r="Y341" s="256"/>
      <c r="Z341" s="256"/>
      <c r="AA341" s="256"/>
      <c r="AB341" s="256"/>
      <c r="AC341" s="256"/>
      <c r="AD341" s="256"/>
      <c r="AE341" s="256"/>
      <c r="AF341" s="256"/>
      <c r="AG341" s="256"/>
      <c r="AH341" s="256"/>
      <c r="AI341" s="256"/>
      <c r="AJ341" s="256"/>
      <c r="AK341" s="256"/>
      <c r="AL341" s="256"/>
      <c r="AM341" s="256"/>
      <c r="AN341" s="256"/>
      <c r="AO341" s="256"/>
      <c r="AP341" s="256"/>
      <c r="AQ341" s="256"/>
      <c r="AR341" s="256"/>
      <c r="AS341" s="256"/>
      <c r="AT341" s="256"/>
      <c r="AU341" s="256"/>
      <c r="AV341" s="256"/>
      <c r="AW341" s="256"/>
      <c r="AX341" s="256"/>
      <c r="AY341" s="256"/>
      <c r="AZ341" s="256"/>
      <c r="BA341" s="256"/>
      <c r="BB341" s="256"/>
      <c r="BC341" s="256"/>
      <c r="BD341" s="256"/>
      <c r="BE341" s="256"/>
      <c r="BF341" s="256"/>
      <c r="BG341" s="256"/>
      <c r="BH341" s="256"/>
      <c r="BI341" s="256"/>
      <c r="BJ341" s="256"/>
      <c r="BK341" s="256"/>
      <c r="BL341" s="256"/>
      <c r="BM341" s="256"/>
      <c r="BN341" s="256"/>
      <c r="BO341" s="256"/>
      <c r="BP341" s="256"/>
      <c r="BQ341" s="256"/>
      <c r="BR341" s="256"/>
      <c r="BS341" s="256"/>
      <c r="BT341" s="256"/>
      <c r="BU341" s="256"/>
      <c r="BV341" s="256"/>
      <c r="BW341" s="256"/>
      <c r="BX341" s="256"/>
      <c r="BY341" s="256"/>
      <c r="BZ341" s="256"/>
      <c r="CA341" s="256"/>
      <c r="CB341" s="256"/>
      <c r="CC341" s="256"/>
      <c r="CD341" s="256"/>
      <c r="CE341" s="256"/>
      <c r="CF341" s="256"/>
      <c r="CG341" s="256"/>
      <c r="CH341" s="256"/>
      <c r="CI341" s="256"/>
      <c r="CJ341" s="256"/>
      <c r="CK341" s="256"/>
      <c r="CL341" s="256"/>
      <c r="CM341" s="256"/>
      <c r="CN341" s="256"/>
      <c r="CO341" s="256"/>
      <c r="CP341" s="256"/>
      <c r="CQ341" s="256"/>
      <c r="CR341" s="256"/>
      <c r="CS341" s="256"/>
      <c r="CT341" s="256"/>
      <c r="CU341" s="256"/>
      <c r="CV341" s="256"/>
      <c r="CW341" s="256"/>
      <c r="CX341" s="256"/>
      <c r="CY341" s="256"/>
      <c r="CZ341" s="256"/>
      <c r="DA341" s="256"/>
      <c r="DB341" s="256"/>
      <c r="DC341" s="256"/>
      <c r="DD341" s="256"/>
      <c r="DE341" s="256"/>
      <c r="DF341" s="256"/>
      <c r="DG341" s="256"/>
      <c r="DH341" s="256"/>
      <c r="DI341" s="256"/>
      <c r="DJ341" s="256"/>
      <c r="DK341" s="256"/>
      <c r="DL341" s="256"/>
      <c r="DM341" s="256"/>
      <c r="DN341" s="256"/>
      <c r="DO341" s="256"/>
      <c r="DP341" s="256"/>
      <c r="DQ341" s="256"/>
      <c r="DR341" s="256"/>
      <c r="DS341" s="256"/>
      <c r="DT341" s="256"/>
      <c r="DU341" s="256"/>
      <c r="DV341" s="256"/>
      <c r="DW341" s="256"/>
      <c r="DX341" s="256"/>
      <c r="DY341" s="256"/>
      <c r="DZ341" s="256"/>
      <c r="EA341" s="256"/>
      <c r="EB341" s="256"/>
      <c r="EC341" s="256"/>
      <c r="ED341" s="256"/>
      <c r="EE341" s="256"/>
      <c r="EF341" s="256"/>
      <c r="EG341" s="256"/>
      <c r="EH341" s="256"/>
      <c r="EI341" s="256"/>
      <c r="EJ341" s="256"/>
      <c r="EK341" s="256"/>
      <c r="EL341" s="256"/>
      <c r="EM341" s="256"/>
      <c r="EN341" s="256"/>
      <c r="EO341" s="256"/>
      <c r="EP341" s="256"/>
      <c r="EQ341" s="256"/>
      <c r="ER341" s="256"/>
      <c r="ES341" s="256"/>
      <c r="ET341" s="256"/>
      <c r="EU341" s="256"/>
      <c r="EV341" s="256"/>
      <c r="EW341" s="256"/>
      <c r="EX341" s="256"/>
      <c r="EY341" s="256"/>
      <c r="EZ341" s="256"/>
      <c r="FA341" s="256"/>
      <c r="FB341" s="256"/>
      <c r="FC341" s="256"/>
      <c r="FD341" s="256"/>
      <c r="FE341" s="256"/>
      <c r="FF341" s="256"/>
      <c r="FG341" s="256"/>
      <c r="FH341" s="256"/>
      <c r="FI341" s="256"/>
      <c r="FJ341" s="256"/>
      <c r="FK341" s="256"/>
      <c r="FL341" s="256"/>
      <c r="FM341" s="256"/>
      <c r="FN341" s="256"/>
      <c r="FO341" s="256"/>
      <c r="FP341" s="256"/>
      <c r="FQ341" s="256"/>
      <c r="FR341" s="256"/>
      <c r="FS341" s="256"/>
      <c r="FT341" s="256"/>
      <c r="FU341" s="256"/>
      <c r="FV341" s="256"/>
      <c r="FW341" s="256"/>
      <c r="FX341" s="256"/>
      <c r="FY341" s="256"/>
      <c r="FZ341" s="256"/>
      <c r="GA341" s="256"/>
      <c r="GB341" s="256"/>
      <c r="GC341" s="256"/>
      <c r="GD341" s="256"/>
      <c r="GE341" s="256"/>
      <c r="GF341" s="256"/>
      <c r="GG341" s="256"/>
      <c r="GH341" s="256"/>
      <c r="GI341" s="256"/>
      <c r="GJ341" s="256"/>
      <c r="GK341" s="256"/>
      <c r="GL341" s="256"/>
      <c r="GM341" s="256"/>
      <c r="GN341" s="256"/>
      <c r="GO341" s="256"/>
      <c r="GP341" s="256"/>
      <c r="GQ341" s="256"/>
      <c r="GR341" s="256"/>
      <c r="GS341" s="256"/>
      <c r="GT341" s="256"/>
      <c r="GU341" s="256"/>
      <c r="GV341" s="256"/>
      <c r="GW341" s="256"/>
      <c r="GX341" s="256"/>
      <c r="GY341" s="256"/>
      <c r="GZ341" s="256"/>
      <c r="HA341" s="256"/>
      <c r="HB341" s="256"/>
      <c r="HC341" s="256"/>
      <c r="HD341" s="256"/>
      <c r="HE341" s="256"/>
      <c r="HF341" s="256"/>
      <c r="HG341" s="256"/>
      <c r="HH341" s="256"/>
      <c r="HI341" s="256"/>
      <c r="HJ341" s="256"/>
      <c r="HK341" s="256"/>
      <c r="HL341" s="256"/>
      <c r="HM341" s="256"/>
      <c r="HN341" s="256"/>
      <c r="HO341" s="256"/>
      <c r="HP341" s="256"/>
      <c r="HQ341" s="256"/>
      <c r="HR341" s="256"/>
      <c r="HS341" s="256"/>
      <c r="HT341" s="256"/>
      <c r="HU341" s="256"/>
      <c r="HV341" s="256"/>
      <c r="HW341" s="256"/>
      <c r="HX341" s="256"/>
      <c r="HY341" s="256"/>
      <c r="HZ341" s="256"/>
      <c r="IA341" s="256"/>
      <c r="IB341" s="256"/>
      <c r="IC341" s="256"/>
      <c r="ID341" s="256"/>
      <c r="IE341" s="256"/>
      <c r="IF341" s="256"/>
      <c r="IG341" s="256"/>
      <c r="IH341" s="256"/>
      <c r="II341" s="256"/>
      <c r="IJ341" s="256"/>
      <c r="IK341" s="256"/>
      <c r="IL341" s="256"/>
      <c r="IM341" s="256"/>
      <c r="IN341" s="256"/>
      <c r="IO341" s="256"/>
      <c r="IP341" s="256"/>
      <c r="IQ341" s="256"/>
      <c r="IR341" s="256"/>
      <c r="IS341" s="256"/>
      <c r="IT341" s="256"/>
    </row>
    <row r="342" spans="10:254" ht="12.75">
      <c r="J342" s="256"/>
      <c r="K342" s="256"/>
      <c r="L342" s="256"/>
      <c r="M342" s="256"/>
      <c r="N342" s="256"/>
      <c r="O342" s="256"/>
      <c r="P342" s="256"/>
      <c r="Q342" s="256"/>
      <c r="R342" s="256"/>
      <c r="S342" s="256"/>
      <c r="T342" s="256"/>
      <c r="U342" s="256"/>
      <c r="V342" s="256"/>
      <c r="W342" s="256"/>
      <c r="X342" s="256"/>
      <c r="Y342" s="256"/>
      <c r="Z342" s="256"/>
      <c r="AA342" s="256"/>
      <c r="AB342" s="256"/>
      <c r="AC342" s="256"/>
      <c r="AD342" s="256"/>
      <c r="AE342" s="256"/>
      <c r="AF342" s="256"/>
      <c r="AG342" s="256"/>
      <c r="AH342" s="256"/>
      <c r="AI342" s="256"/>
      <c r="AJ342" s="256"/>
      <c r="AK342" s="256"/>
      <c r="AL342" s="256"/>
      <c r="AM342" s="256"/>
      <c r="AN342" s="256"/>
      <c r="AO342" s="256"/>
      <c r="AP342" s="256"/>
      <c r="AQ342" s="256"/>
      <c r="AR342" s="256"/>
      <c r="AS342" s="256"/>
      <c r="AT342" s="256"/>
      <c r="AU342" s="256"/>
      <c r="AV342" s="256"/>
      <c r="AW342" s="256"/>
      <c r="AX342" s="256"/>
      <c r="AY342" s="256"/>
      <c r="AZ342" s="256"/>
      <c r="BA342" s="256"/>
      <c r="BB342" s="256"/>
      <c r="BC342" s="256"/>
      <c r="BD342" s="256"/>
      <c r="BE342" s="256"/>
      <c r="BF342" s="256"/>
      <c r="BG342" s="256"/>
      <c r="BH342" s="256"/>
      <c r="BI342" s="256"/>
      <c r="BJ342" s="256"/>
      <c r="BK342" s="256"/>
      <c r="BL342" s="256"/>
      <c r="BM342" s="256"/>
      <c r="BN342" s="256"/>
      <c r="BO342" s="256"/>
      <c r="BP342" s="256"/>
      <c r="BQ342" s="256"/>
      <c r="BR342" s="256"/>
      <c r="BS342" s="256"/>
      <c r="BT342" s="256"/>
      <c r="BU342" s="256"/>
      <c r="BV342" s="256"/>
      <c r="BW342" s="256"/>
      <c r="BX342" s="256"/>
      <c r="BY342" s="256"/>
      <c r="BZ342" s="256"/>
      <c r="CA342" s="256"/>
      <c r="CB342" s="256"/>
      <c r="CC342" s="256"/>
      <c r="CD342" s="256"/>
      <c r="CE342" s="256"/>
      <c r="CF342" s="256"/>
      <c r="CG342" s="256"/>
      <c r="CH342" s="256"/>
      <c r="CI342" s="256"/>
      <c r="CJ342" s="256"/>
      <c r="CK342" s="256"/>
      <c r="CL342" s="256"/>
      <c r="CM342" s="256"/>
      <c r="CN342" s="256"/>
      <c r="CO342" s="256"/>
      <c r="CP342" s="256"/>
      <c r="CQ342" s="256"/>
      <c r="CR342" s="256"/>
      <c r="CS342" s="256"/>
      <c r="CT342" s="256"/>
      <c r="CU342" s="256"/>
      <c r="CV342" s="256"/>
      <c r="CW342" s="256"/>
      <c r="CX342" s="256"/>
      <c r="CY342" s="256"/>
      <c r="CZ342" s="256"/>
      <c r="DA342" s="256"/>
      <c r="DB342" s="256"/>
      <c r="DC342" s="256"/>
      <c r="DD342" s="256"/>
      <c r="DE342" s="256"/>
      <c r="DF342" s="256"/>
      <c r="DG342" s="256"/>
      <c r="DH342" s="256"/>
      <c r="DI342" s="256"/>
      <c r="DJ342" s="256"/>
      <c r="DK342" s="256"/>
      <c r="DL342" s="256"/>
      <c r="DM342" s="256"/>
      <c r="DN342" s="256"/>
      <c r="DO342" s="256"/>
      <c r="DP342" s="256"/>
      <c r="DQ342" s="256"/>
      <c r="DR342" s="256"/>
      <c r="DS342" s="256"/>
      <c r="DT342" s="256"/>
      <c r="DU342" s="256"/>
      <c r="DV342" s="256"/>
      <c r="DW342" s="256"/>
      <c r="DX342" s="256"/>
      <c r="DY342" s="256"/>
      <c r="DZ342" s="256"/>
      <c r="EA342" s="256"/>
      <c r="EB342" s="256"/>
      <c r="EC342" s="256"/>
      <c r="ED342" s="256"/>
      <c r="EE342" s="256"/>
      <c r="EF342" s="256"/>
      <c r="EG342" s="256"/>
      <c r="EH342" s="256"/>
      <c r="EI342" s="256"/>
      <c r="EJ342" s="256"/>
      <c r="EK342" s="256"/>
      <c r="EL342" s="256"/>
      <c r="EM342" s="256"/>
      <c r="EN342" s="256"/>
      <c r="EO342" s="256"/>
      <c r="EP342" s="256"/>
      <c r="EQ342" s="256"/>
      <c r="ER342" s="256"/>
      <c r="ES342" s="256"/>
      <c r="ET342" s="256"/>
      <c r="EU342" s="256"/>
      <c r="EV342" s="256"/>
      <c r="EW342" s="256"/>
      <c r="EX342" s="256"/>
      <c r="EY342" s="256"/>
      <c r="EZ342" s="256"/>
      <c r="FA342" s="256"/>
      <c r="FB342" s="256"/>
      <c r="FC342" s="256"/>
      <c r="FD342" s="256"/>
      <c r="FE342" s="256"/>
      <c r="FF342" s="256"/>
      <c r="FG342" s="256"/>
      <c r="FH342" s="256"/>
      <c r="FI342" s="256"/>
      <c r="FJ342" s="256"/>
      <c r="FK342" s="256"/>
      <c r="FL342" s="256"/>
      <c r="FM342" s="256"/>
      <c r="FN342" s="256"/>
      <c r="FO342" s="256"/>
      <c r="FP342" s="256"/>
      <c r="FQ342" s="256"/>
      <c r="FR342" s="256"/>
      <c r="FS342" s="256"/>
      <c r="FT342" s="256"/>
      <c r="FU342" s="256"/>
      <c r="FV342" s="256"/>
      <c r="FW342" s="256"/>
      <c r="FX342" s="256"/>
      <c r="FY342" s="256"/>
      <c r="FZ342" s="256"/>
      <c r="GA342" s="256"/>
      <c r="GB342" s="256"/>
      <c r="GC342" s="256"/>
      <c r="GD342" s="256"/>
      <c r="GE342" s="256"/>
      <c r="GF342" s="256"/>
      <c r="GG342" s="256"/>
      <c r="GH342" s="256"/>
      <c r="GI342" s="256"/>
      <c r="GJ342" s="256"/>
      <c r="GK342" s="256"/>
      <c r="GL342" s="256"/>
      <c r="GM342" s="256"/>
      <c r="GN342" s="256"/>
      <c r="GO342" s="256"/>
      <c r="GP342" s="256"/>
      <c r="GQ342" s="256"/>
      <c r="GR342" s="256"/>
      <c r="GS342" s="256"/>
      <c r="GT342" s="256"/>
      <c r="GU342" s="256"/>
      <c r="GV342" s="256"/>
      <c r="GW342" s="256"/>
      <c r="GX342" s="256"/>
      <c r="GY342" s="256"/>
      <c r="GZ342" s="256"/>
      <c r="HA342" s="256"/>
      <c r="HB342" s="256"/>
      <c r="HC342" s="256"/>
      <c r="HD342" s="256"/>
      <c r="HE342" s="256"/>
      <c r="HF342" s="256"/>
      <c r="HG342" s="256"/>
      <c r="HH342" s="256"/>
      <c r="HI342" s="256"/>
      <c r="HJ342" s="256"/>
      <c r="HK342" s="256"/>
      <c r="HL342" s="256"/>
      <c r="HM342" s="256"/>
      <c r="HN342" s="256"/>
      <c r="HO342" s="256"/>
      <c r="HP342" s="256"/>
      <c r="HQ342" s="256"/>
      <c r="HR342" s="256"/>
      <c r="HS342" s="256"/>
      <c r="HT342" s="256"/>
      <c r="HU342" s="256"/>
      <c r="HV342" s="256"/>
      <c r="HW342" s="256"/>
      <c r="HX342" s="256"/>
      <c r="HY342" s="256"/>
      <c r="HZ342" s="256"/>
      <c r="IA342" s="256"/>
      <c r="IB342" s="256"/>
      <c r="IC342" s="256"/>
      <c r="ID342" s="256"/>
      <c r="IE342" s="256"/>
      <c r="IF342" s="256"/>
      <c r="IG342" s="256"/>
      <c r="IH342" s="256"/>
      <c r="II342" s="256"/>
      <c r="IJ342" s="256"/>
      <c r="IK342" s="256"/>
      <c r="IL342" s="256"/>
      <c r="IM342" s="256"/>
      <c r="IN342" s="256"/>
      <c r="IO342" s="256"/>
      <c r="IP342" s="256"/>
      <c r="IQ342" s="256"/>
      <c r="IR342" s="256"/>
      <c r="IS342" s="256"/>
      <c r="IT342" s="256"/>
    </row>
    <row r="343" spans="10:254" ht="12.75">
      <c r="J343" s="256"/>
      <c r="K343" s="256"/>
      <c r="L343" s="256"/>
      <c r="M343" s="256"/>
      <c r="N343" s="256"/>
      <c r="O343" s="256"/>
      <c r="P343" s="256"/>
      <c r="Q343" s="256"/>
      <c r="R343" s="256"/>
      <c r="S343" s="256"/>
      <c r="T343" s="256"/>
      <c r="U343" s="256"/>
      <c r="V343" s="256"/>
      <c r="W343" s="256"/>
      <c r="X343" s="256"/>
      <c r="Y343" s="256"/>
      <c r="Z343" s="256"/>
      <c r="AA343" s="256"/>
      <c r="AB343" s="256"/>
      <c r="AC343" s="256"/>
      <c r="AD343" s="256"/>
      <c r="AE343" s="256"/>
      <c r="AF343" s="256"/>
      <c r="AG343" s="256"/>
      <c r="AH343" s="256"/>
      <c r="AI343" s="256"/>
      <c r="AJ343" s="256"/>
      <c r="AK343" s="256"/>
      <c r="AL343" s="256"/>
      <c r="AM343" s="256"/>
      <c r="AN343" s="256"/>
      <c r="AO343" s="256"/>
      <c r="AP343" s="256"/>
      <c r="AQ343" s="256"/>
      <c r="AR343" s="256"/>
      <c r="AS343" s="256"/>
      <c r="AT343" s="256"/>
      <c r="AU343" s="256"/>
      <c r="AV343" s="256"/>
      <c r="AW343" s="256"/>
      <c r="AX343" s="256"/>
      <c r="AY343" s="256"/>
      <c r="AZ343" s="256"/>
      <c r="BA343" s="256"/>
      <c r="BB343" s="256"/>
      <c r="BC343" s="256"/>
      <c r="BD343" s="256"/>
      <c r="BE343" s="256"/>
      <c r="BF343" s="256"/>
      <c r="BG343" s="256"/>
      <c r="BH343" s="256"/>
      <c r="BI343" s="256"/>
      <c r="BJ343" s="256"/>
      <c r="BK343" s="256"/>
      <c r="BL343" s="256"/>
      <c r="BM343" s="256"/>
      <c r="BN343" s="256"/>
      <c r="BO343" s="256"/>
      <c r="BP343" s="256"/>
      <c r="BQ343" s="256"/>
      <c r="BR343" s="256"/>
      <c r="BS343" s="256"/>
      <c r="BT343" s="256"/>
      <c r="BU343" s="256"/>
      <c r="BV343" s="256"/>
      <c r="BW343" s="256"/>
      <c r="BX343" s="256"/>
      <c r="BY343" s="256"/>
      <c r="BZ343" s="256"/>
      <c r="CA343" s="256"/>
      <c r="CB343" s="256"/>
      <c r="CC343" s="256"/>
      <c r="CD343" s="256"/>
      <c r="CE343" s="256"/>
      <c r="CF343" s="256"/>
      <c r="CG343" s="256"/>
      <c r="CH343" s="256"/>
      <c r="CI343" s="256"/>
      <c r="CJ343" s="256"/>
      <c r="CK343" s="256"/>
      <c r="CL343" s="256"/>
      <c r="CM343" s="256"/>
      <c r="CN343" s="256"/>
      <c r="CO343" s="256"/>
      <c r="CP343" s="256"/>
      <c r="CQ343" s="256"/>
      <c r="CR343" s="256"/>
      <c r="CS343" s="256"/>
      <c r="CT343" s="256"/>
      <c r="CU343" s="256"/>
      <c r="CV343" s="256"/>
      <c r="CW343" s="256"/>
      <c r="CX343" s="256"/>
      <c r="CY343" s="256"/>
      <c r="CZ343" s="256"/>
      <c r="DA343" s="256"/>
      <c r="DB343" s="256"/>
      <c r="DC343" s="256"/>
      <c r="DD343" s="256"/>
      <c r="DE343" s="256"/>
      <c r="DF343" s="256"/>
      <c r="DG343" s="256"/>
      <c r="DH343" s="256"/>
      <c r="DI343" s="256"/>
      <c r="DJ343" s="256"/>
      <c r="DK343" s="256"/>
      <c r="DL343" s="256"/>
      <c r="DM343" s="256"/>
      <c r="DN343" s="256"/>
      <c r="DO343" s="256"/>
      <c r="DP343" s="256"/>
      <c r="DQ343" s="256"/>
      <c r="DR343" s="256"/>
      <c r="DS343" s="256"/>
      <c r="DT343" s="256"/>
      <c r="DU343" s="256"/>
      <c r="DV343" s="256"/>
      <c r="DW343" s="256"/>
      <c r="DX343" s="256"/>
      <c r="DY343" s="256"/>
      <c r="DZ343" s="256"/>
      <c r="EA343" s="256"/>
      <c r="EB343" s="256"/>
      <c r="EC343" s="256"/>
      <c r="ED343" s="256"/>
      <c r="EE343" s="256"/>
      <c r="EF343" s="256"/>
      <c r="EG343" s="256"/>
      <c r="EH343" s="256"/>
      <c r="EI343" s="256"/>
      <c r="EJ343" s="256"/>
      <c r="EK343" s="256"/>
      <c r="EL343" s="256"/>
      <c r="EM343" s="256"/>
      <c r="EN343" s="256"/>
      <c r="EO343" s="256"/>
      <c r="EP343" s="256"/>
      <c r="EQ343" s="256"/>
      <c r="ER343" s="256"/>
      <c r="ES343" s="256"/>
      <c r="ET343" s="256"/>
      <c r="EU343" s="256"/>
      <c r="EV343" s="256"/>
      <c r="EW343" s="256"/>
      <c r="EX343" s="256"/>
      <c r="EY343" s="256"/>
      <c r="EZ343" s="256"/>
      <c r="FA343" s="256"/>
      <c r="FB343" s="256"/>
      <c r="FC343" s="256"/>
      <c r="FD343" s="256"/>
      <c r="FE343" s="256"/>
      <c r="FF343" s="256"/>
      <c r="FG343" s="256"/>
      <c r="FH343" s="256"/>
      <c r="FI343" s="256"/>
      <c r="FJ343" s="256"/>
      <c r="FK343" s="256"/>
      <c r="FL343" s="256"/>
      <c r="FM343" s="256"/>
      <c r="FN343" s="256"/>
      <c r="FO343" s="256"/>
      <c r="FP343" s="256"/>
      <c r="FQ343" s="256"/>
      <c r="FR343" s="256"/>
      <c r="FS343" s="256"/>
      <c r="FT343" s="256"/>
      <c r="FU343" s="256"/>
      <c r="FV343" s="256"/>
      <c r="FW343" s="256"/>
      <c r="FX343" s="256"/>
      <c r="FY343" s="256"/>
      <c r="FZ343" s="256"/>
      <c r="GA343" s="256"/>
      <c r="GB343" s="256"/>
      <c r="GC343" s="256"/>
      <c r="GD343" s="256"/>
      <c r="GE343" s="256"/>
      <c r="GF343" s="256"/>
      <c r="GG343" s="256"/>
      <c r="GH343" s="256"/>
      <c r="GI343" s="256"/>
      <c r="GJ343" s="256"/>
      <c r="GK343" s="256"/>
      <c r="GL343" s="256"/>
      <c r="GM343" s="256"/>
      <c r="GN343" s="256"/>
      <c r="GO343" s="256"/>
      <c r="GP343" s="256"/>
      <c r="GQ343" s="256"/>
      <c r="GR343" s="256"/>
      <c r="GS343" s="256"/>
      <c r="GT343" s="256"/>
      <c r="GU343" s="256"/>
      <c r="GV343" s="256"/>
      <c r="GW343" s="256"/>
      <c r="GX343" s="256"/>
      <c r="GY343" s="256"/>
      <c r="GZ343" s="256"/>
      <c r="HA343" s="256"/>
      <c r="HB343" s="256"/>
      <c r="HC343" s="256"/>
      <c r="HD343" s="256"/>
      <c r="HE343" s="256"/>
      <c r="HF343" s="256"/>
      <c r="HG343" s="256"/>
      <c r="HH343" s="256"/>
      <c r="HI343" s="256"/>
      <c r="HJ343" s="256"/>
      <c r="HK343" s="256"/>
      <c r="HL343" s="256"/>
      <c r="HM343" s="256"/>
      <c r="HN343" s="256"/>
      <c r="HO343" s="256"/>
      <c r="HP343" s="256"/>
      <c r="HQ343" s="256"/>
      <c r="HR343" s="256"/>
      <c r="HS343" s="256"/>
      <c r="HT343" s="256"/>
      <c r="HU343" s="256"/>
      <c r="HV343" s="256"/>
      <c r="HW343" s="256"/>
      <c r="HX343" s="256"/>
      <c r="HY343" s="256"/>
      <c r="HZ343" s="256"/>
      <c r="IA343" s="256"/>
      <c r="IB343" s="256"/>
      <c r="IC343" s="256"/>
      <c r="ID343" s="256"/>
      <c r="IE343" s="256"/>
      <c r="IF343" s="256"/>
      <c r="IG343" s="256"/>
      <c r="IH343" s="256"/>
      <c r="II343" s="256"/>
      <c r="IJ343" s="256"/>
      <c r="IK343" s="256"/>
      <c r="IL343" s="256"/>
      <c r="IM343" s="256"/>
      <c r="IN343" s="256"/>
      <c r="IO343" s="256"/>
      <c r="IP343" s="256"/>
      <c r="IQ343" s="256"/>
      <c r="IR343" s="256"/>
      <c r="IS343" s="256"/>
      <c r="IT343" s="256"/>
    </row>
    <row r="344" spans="10:254" ht="12.75">
      <c r="J344" s="256"/>
      <c r="K344" s="256"/>
      <c r="L344" s="256"/>
      <c r="M344" s="256"/>
      <c r="N344" s="256"/>
      <c r="O344" s="256"/>
      <c r="P344" s="256"/>
      <c r="Q344" s="256"/>
      <c r="R344" s="256"/>
      <c r="S344" s="256"/>
      <c r="T344" s="256"/>
      <c r="U344" s="256"/>
      <c r="V344" s="256"/>
      <c r="W344" s="256"/>
      <c r="X344" s="256"/>
      <c r="Y344" s="256"/>
      <c r="Z344" s="256"/>
      <c r="AA344" s="256"/>
      <c r="AB344" s="256"/>
      <c r="AC344" s="256"/>
      <c r="AD344" s="256"/>
      <c r="AE344" s="256"/>
      <c r="AF344" s="256"/>
      <c r="AG344" s="256"/>
      <c r="AH344" s="256"/>
      <c r="AI344" s="256"/>
      <c r="AJ344" s="256"/>
      <c r="AK344" s="256"/>
      <c r="AL344" s="256"/>
      <c r="AM344" s="256"/>
      <c r="AN344" s="256"/>
      <c r="AO344" s="256"/>
      <c r="AP344" s="256"/>
      <c r="AQ344" s="256"/>
      <c r="AR344" s="256"/>
      <c r="AS344" s="256"/>
      <c r="AT344" s="256"/>
      <c r="AU344" s="256"/>
      <c r="AV344" s="256"/>
      <c r="AW344" s="256"/>
      <c r="AX344" s="256"/>
      <c r="AY344" s="256"/>
      <c r="AZ344" s="256"/>
      <c r="BA344" s="256"/>
      <c r="BB344" s="256"/>
      <c r="BC344" s="256"/>
      <c r="BD344" s="256"/>
      <c r="BE344" s="256"/>
      <c r="BF344" s="256"/>
      <c r="BG344" s="256"/>
      <c r="BH344" s="256"/>
      <c r="BI344" s="256"/>
      <c r="BJ344" s="256"/>
      <c r="BK344" s="256"/>
      <c r="BL344" s="256"/>
      <c r="BM344" s="256"/>
      <c r="BN344" s="256"/>
      <c r="BO344" s="256"/>
      <c r="BP344" s="256"/>
      <c r="BQ344" s="256"/>
      <c r="BR344" s="256"/>
      <c r="BS344" s="256"/>
      <c r="BT344" s="256"/>
      <c r="BU344" s="256"/>
      <c r="BV344" s="256"/>
      <c r="BW344" s="256"/>
      <c r="BX344" s="256"/>
      <c r="BY344" s="256"/>
      <c r="BZ344" s="256"/>
      <c r="CA344" s="256"/>
      <c r="CB344" s="256"/>
      <c r="CC344" s="256"/>
      <c r="CD344" s="256"/>
      <c r="CE344" s="256"/>
      <c r="CF344" s="256"/>
      <c r="CG344" s="256"/>
      <c r="CH344" s="256"/>
      <c r="CI344" s="256"/>
      <c r="CJ344" s="256"/>
      <c r="CK344" s="256"/>
      <c r="CL344" s="256"/>
      <c r="CM344" s="256"/>
      <c r="CN344" s="256"/>
      <c r="CO344" s="256"/>
      <c r="CP344" s="256"/>
      <c r="CQ344" s="256"/>
      <c r="CR344" s="256"/>
      <c r="CS344" s="256"/>
      <c r="CT344" s="256"/>
      <c r="CU344" s="256"/>
      <c r="CV344" s="256"/>
      <c r="CW344" s="256"/>
      <c r="CX344" s="256"/>
      <c r="CY344" s="256"/>
      <c r="CZ344" s="256"/>
      <c r="DA344" s="256"/>
      <c r="DB344" s="256"/>
      <c r="DC344" s="256"/>
      <c r="DD344" s="256"/>
      <c r="DE344" s="256"/>
      <c r="DF344" s="256"/>
      <c r="DG344" s="256"/>
      <c r="DH344" s="256"/>
      <c r="DI344" s="256"/>
      <c r="DJ344" s="256"/>
      <c r="DK344" s="256"/>
      <c r="DL344" s="256"/>
      <c r="DM344" s="256"/>
      <c r="DN344" s="256"/>
      <c r="DO344" s="256"/>
      <c r="DP344" s="256"/>
      <c r="DQ344" s="256"/>
      <c r="DR344" s="256"/>
      <c r="DS344" s="256"/>
      <c r="DT344" s="256"/>
      <c r="DU344" s="256"/>
      <c r="DV344" s="256"/>
      <c r="DW344" s="256"/>
      <c r="DX344" s="256"/>
      <c r="DY344" s="256"/>
      <c r="DZ344" s="256"/>
      <c r="EA344" s="256"/>
      <c r="EB344" s="256"/>
      <c r="EC344" s="256"/>
      <c r="ED344" s="256"/>
      <c r="EE344" s="256"/>
      <c r="EF344" s="256"/>
      <c r="EG344" s="256"/>
      <c r="EH344" s="256"/>
      <c r="EI344" s="256"/>
      <c r="EJ344" s="256"/>
      <c r="EK344" s="256"/>
      <c r="EL344" s="256"/>
      <c r="EM344" s="256"/>
      <c r="EN344" s="256"/>
      <c r="EO344" s="256"/>
      <c r="EP344" s="256"/>
      <c r="EQ344" s="256"/>
      <c r="ER344" s="256"/>
      <c r="ES344" s="256"/>
      <c r="ET344" s="256"/>
      <c r="EU344" s="256"/>
      <c r="EV344" s="256"/>
      <c r="EW344" s="256"/>
      <c r="EX344" s="256"/>
      <c r="EY344" s="256"/>
      <c r="EZ344" s="256"/>
      <c r="FA344" s="256"/>
      <c r="FB344" s="256"/>
      <c r="FC344" s="256"/>
      <c r="FD344" s="256"/>
      <c r="FE344" s="256"/>
      <c r="FF344" s="256"/>
      <c r="FG344" s="256"/>
      <c r="FH344" s="256"/>
      <c r="FI344" s="256"/>
      <c r="FJ344" s="256"/>
      <c r="FK344" s="256"/>
      <c r="FL344" s="256"/>
      <c r="FM344" s="256"/>
      <c r="FN344" s="256"/>
      <c r="FO344" s="256"/>
      <c r="FP344" s="256"/>
      <c r="FQ344" s="256"/>
      <c r="FR344" s="256"/>
      <c r="FS344" s="256"/>
      <c r="FT344" s="256"/>
      <c r="FU344" s="256"/>
      <c r="FV344" s="256"/>
      <c r="FW344" s="256"/>
      <c r="FX344" s="256"/>
      <c r="FY344" s="256"/>
      <c r="FZ344" s="256"/>
      <c r="GA344" s="256"/>
      <c r="GB344" s="256"/>
      <c r="GC344" s="256"/>
      <c r="GD344" s="256"/>
      <c r="GE344" s="256"/>
      <c r="GF344" s="256"/>
      <c r="GG344" s="256"/>
      <c r="GH344" s="256"/>
      <c r="GI344" s="256"/>
      <c r="GJ344" s="256"/>
      <c r="GK344" s="256"/>
      <c r="GL344" s="256"/>
      <c r="GM344" s="256"/>
      <c r="GN344" s="256"/>
      <c r="GO344" s="256"/>
      <c r="GP344" s="256"/>
      <c r="GQ344" s="256"/>
      <c r="GR344" s="256"/>
      <c r="GS344" s="256"/>
      <c r="GT344" s="256"/>
      <c r="GU344" s="256"/>
      <c r="GV344" s="256"/>
      <c r="GW344" s="256"/>
      <c r="GX344" s="256"/>
      <c r="GY344" s="256"/>
      <c r="GZ344" s="256"/>
      <c r="HA344" s="256"/>
      <c r="HB344" s="256"/>
      <c r="HC344" s="256"/>
      <c r="HD344" s="256"/>
      <c r="HE344" s="256"/>
      <c r="HF344" s="256"/>
      <c r="HG344" s="256"/>
      <c r="HH344" s="256"/>
      <c r="HI344" s="256"/>
      <c r="HJ344" s="256"/>
      <c r="HK344" s="256"/>
      <c r="HL344" s="256"/>
      <c r="HM344" s="256"/>
      <c r="HN344" s="256"/>
      <c r="HO344" s="256"/>
      <c r="HP344" s="256"/>
      <c r="HQ344" s="256"/>
      <c r="HR344" s="256"/>
      <c r="HS344" s="256"/>
      <c r="HT344" s="256"/>
      <c r="HU344" s="256"/>
      <c r="HV344" s="256"/>
      <c r="HW344" s="256"/>
      <c r="HX344" s="256"/>
      <c r="HY344" s="256"/>
      <c r="HZ344" s="256"/>
      <c r="IA344" s="256"/>
      <c r="IB344" s="256"/>
      <c r="IC344" s="256"/>
      <c r="ID344" s="256"/>
      <c r="IE344" s="256"/>
      <c r="IF344" s="256"/>
      <c r="IG344" s="256"/>
      <c r="IH344" s="256"/>
      <c r="II344" s="256"/>
      <c r="IJ344" s="256"/>
      <c r="IK344" s="256"/>
      <c r="IL344" s="256"/>
      <c r="IM344" s="256"/>
      <c r="IN344" s="256"/>
      <c r="IO344" s="256"/>
      <c r="IP344" s="256"/>
      <c r="IQ344" s="256"/>
      <c r="IR344" s="256"/>
      <c r="IS344" s="256"/>
      <c r="IT344" s="256"/>
    </row>
    <row r="345" spans="10:254" ht="12.75">
      <c r="J345" s="256"/>
      <c r="K345" s="256"/>
      <c r="L345" s="256"/>
      <c r="M345" s="256"/>
      <c r="N345" s="256"/>
      <c r="O345" s="256"/>
      <c r="P345" s="256"/>
      <c r="Q345" s="256"/>
      <c r="R345" s="256"/>
      <c r="S345" s="256"/>
      <c r="T345" s="256"/>
      <c r="U345" s="256"/>
      <c r="V345" s="256"/>
      <c r="W345" s="256"/>
      <c r="X345" s="256"/>
      <c r="Y345" s="256"/>
      <c r="Z345" s="256"/>
      <c r="AA345" s="256"/>
      <c r="AB345" s="256"/>
      <c r="AC345" s="256"/>
      <c r="AD345" s="256"/>
      <c r="AE345" s="256"/>
      <c r="AF345" s="256"/>
      <c r="AG345" s="256"/>
      <c r="AH345" s="256"/>
      <c r="AI345" s="256"/>
      <c r="AJ345" s="256"/>
      <c r="AK345" s="256"/>
      <c r="AL345" s="256"/>
      <c r="AM345" s="256"/>
      <c r="AN345" s="256"/>
      <c r="AO345" s="256"/>
      <c r="AP345" s="256"/>
      <c r="AQ345" s="256"/>
      <c r="AR345" s="256"/>
      <c r="AS345" s="256"/>
      <c r="AT345" s="256"/>
      <c r="AU345" s="256"/>
      <c r="AV345" s="256"/>
      <c r="AW345" s="256"/>
      <c r="AX345" s="256"/>
      <c r="AY345" s="256"/>
      <c r="AZ345" s="256"/>
      <c r="BA345" s="256"/>
      <c r="BB345" s="256"/>
      <c r="BC345" s="256"/>
      <c r="BD345" s="256"/>
      <c r="BE345" s="256"/>
      <c r="BF345" s="256"/>
      <c r="BG345" s="256"/>
      <c r="BH345" s="256"/>
      <c r="BI345" s="256"/>
      <c r="BJ345" s="256"/>
      <c r="BK345" s="256"/>
      <c r="BL345" s="256"/>
      <c r="BM345" s="256"/>
      <c r="BN345" s="256"/>
      <c r="BO345" s="256"/>
      <c r="BP345" s="256"/>
      <c r="BQ345" s="256"/>
      <c r="BR345" s="256"/>
      <c r="BS345" s="256"/>
      <c r="BT345" s="256"/>
      <c r="BU345" s="256"/>
      <c r="BV345" s="256"/>
      <c r="BW345" s="256"/>
      <c r="BX345" s="256"/>
      <c r="BY345" s="256"/>
      <c r="BZ345" s="256"/>
      <c r="CA345" s="256"/>
      <c r="CB345" s="256"/>
      <c r="CC345" s="256"/>
      <c r="CD345" s="256"/>
      <c r="CE345" s="256"/>
      <c r="CF345" s="256"/>
      <c r="CG345" s="256"/>
      <c r="CH345" s="256"/>
      <c r="CI345" s="256"/>
      <c r="CJ345" s="256"/>
      <c r="CK345" s="256"/>
      <c r="CL345" s="256"/>
      <c r="CM345" s="256"/>
      <c r="CN345" s="256"/>
      <c r="CO345" s="256"/>
      <c r="CP345" s="256"/>
      <c r="CQ345" s="256"/>
      <c r="CR345" s="256"/>
      <c r="CS345" s="256"/>
      <c r="CT345" s="256"/>
      <c r="CU345" s="256"/>
      <c r="CV345" s="256"/>
      <c r="CW345" s="256"/>
      <c r="CX345" s="256"/>
      <c r="CY345" s="256"/>
      <c r="CZ345" s="256"/>
      <c r="DA345" s="256"/>
      <c r="DB345" s="256"/>
      <c r="DC345" s="256"/>
      <c r="DD345" s="256"/>
      <c r="DE345" s="256"/>
      <c r="DF345" s="256"/>
      <c r="DG345" s="256"/>
      <c r="DH345" s="256"/>
      <c r="DI345" s="256"/>
      <c r="DJ345" s="256"/>
      <c r="DK345" s="256"/>
      <c r="DL345" s="256"/>
      <c r="DM345" s="256"/>
      <c r="DN345" s="256"/>
      <c r="DO345" s="256"/>
      <c r="DP345" s="256"/>
      <c r="DQ345" s="256"/>
      <c r="DR345" s="256"/>
      <c r="DS345" s="256"/>
      <c r="DT345" s="256"/>
      <c r="DU345" s="256"/>
      <c r="DV345" s="256"/>
      <c r="DW345" s="256"/>
      <c r="DX345" s="256"/>
      <c r="DY345" s="256"/>
      <c r="DZ345" s="256"/>
      <c r="EA345" s="256"/>
      <c r="EB345" s="256"/>
      <c r="EC345" s="256"/>
      <c r="ED345" s="256"/>
      <c r="EE345" s="256"/>
      <c r="EF345" s="256"/>
      <c r="EG345" s="256"/>
      <c r="EH345" s="256"/>
      <c r="EI345" s="256"/>
      <c r="EJ345" s="256"/>
      <c r="EK345" s="256"/>
      <c r="EL345" s="256"/>
      <c r="EM345" s="256"/>
      <c r="EN345" s="256"/>
      <c r="EO345" s="256"/>
      <c r="EP345" s="256"/>
      <c r="EQ345" s="256"/>
      <c r="ER345" s="256"/>
      <c r="ES345" s="256"/>
      <c r="ET345" s="256"/>
      <c r="EU345" s="256"/>
      <c r="EV345" s="256"/>
      <c r="EW345" s="256"/>
      <c r="EX345" s="256"/>
      <c r="EY345" s="256"/>
      <c r="EZ345" s="256"/>
      <c r="FA345" s="256"/>
      <c r="FB345" s="256"/>
      <c r="FC345" s="256"/>
      <c r="FD345" s="256"/>
      <c r="FE345" s="256"/>
      <c r="FF345" s="256"/>
      <c r="FG345" s="256"/>
      <c r="FH345" s="256"/>
      <c r="FI345" s="256"/>
      <c r="FJ345" s="256"/>
      <c r="FK345" s="256"/>
      <c r="FL345" s="256"/>
      <c r="FM345" s="256"/>
      <c r="FN345" s="256"/>
      <c r="FO345" s="256"/>
      <c r="FP345" s="256"/>
      <c r="FQ345" s="256"/>
      <c r="FR345" s="256"/>
      <c r="FS345" s="256"/>
      <c r="FT345" s="256"/>
      <c r="FU345" s="256"/>
      <c r="FV345" s="256"/>
      <c r="FW345" s="256"/>
      <c r="FX345" s="256"/>
      <c r="FY345" s="256"/>
      <c r="FZ345" s="256"/>
      <c r="GA345" s="256"/>
      <c r="GB345" s="256"/>
      <c r="GC345" s="256"/>
      <c r="GD345" s="256"/>
      <c r="GE345" s="256"/>
      <c r="GF345" s="256"/>
      <c r="GG345" s="256"/>
      <c r="GH345" s="256"/>
      <c r="GI345" s="256"/>
      <c r="GJ345" s="256"/>
      <c r="GK345" s="256"/>
      <c r="GL345" s="256"/>
      <c r="GM345" s="256"/>
      <c r="GN345" s="256"/>
      <c r="GO345" s="256"/>
      <c r="GP345" s="256"/>
      <c r="GQ345" s="256"/>
      <c r="GR345" s="256"/>
      <c r="GS345" s="256"/>
      <c r="GT345" s="256"/>
      <c r="GU345" s="256"/>
      <c r="GV345" s="256"/>
      <c r="GW345" s="256"/>
      <c r="GX345" s="256"/>
      <c r="GY345" s="256"/>
      <c r="GZ345" s="256"/>
      <c r="HA345" s="256"/>
      <c r="HB345" s="256"/>
      <c r="HC345" s="256"/>
      <c r="HD345" s="256"/>
      <c r="HE345" s="256"/>
      <c r="HF345" s="256"/>
      <c r="HG345" s="256"/>
      <c r="HH345" s="256"/>
      <c r="HI345" s="256"/>
      <c r="HJ345" s="256"/>
      <c r="HK345" s="256"/>
      <c r="HL345" s="256"/>
      <c r="HM345" s="256"/>
      <c r="HN345" s="256"/>
      <c r="HO345" s="256"/>
      <c r="HP345" s="256"/>
      <c r="HQ345" s="256"/>
      <c r="HR345" s="256"/>
      <c r="HS345" s="256"/>
      <c r="HT345" s="256"/>
      <c r="HU345" s="256"/>
      <c r="HV345" s="256"/>
      <c r="HW345" s="256"/>
      <c r="HX345" s="256"/>
      <c r="HY345" s="256"/>
      <c r="HZ345" s="256"/>
      <c r="IA345" s="256"/>
      <c r="IB345" s="256"/>
      <c r="IC345" s="256"/>
      <c r="ID345" s="256"/>
      <c r="IE345" s="256"/>
      <c r="IF345" s="256"/>
      <c r="IG345" s="256"/>
      <c r="IH345" s="256"/>
      <c r="II345" s="256"/>
      <c r="IJ345" s="256"/>
      <c r="IK345" s="256"/>
      <c r="IL345" s="256"/>
      <c r="IM345" s="256"/>
      <c r="IN345" s="256"/>
      <c r="IO345" s="256"/>
      <c r="IP345" s="256"/>
      <c r="IQ345" s="256"/>
      <c r="IR345" s="256"/>
      <c r="IS345" s="256"/>
      <c r="IT345" s="256"/>
    </row>
    <row r="346" spans="10:254" ht="12.75">
      <c r="J346" s="256"/>
      <c r="K346" s="256"/>
      <c r="L346" s="256"/>
      <c r="M346" s="256"/>
      <c r="N346" s="256"/>
      <c r="O346" s="256"/>
      <c r="P346" s="256"/>
      <c r="Q346" s="256"/>
      <c r="R346" s="256"/>
      <c r="S346" s="256"/>
      <c r="T346" s="256"/>
      <c r="U346" s="256"/>
      <c r="V346" s="256"/>
      <c r="W346" s="256"/>
      <c r="X346" s="256"/>
      <c r="Y346" s="256"/>
      <c r="Z346" s="256"/>
      <c r="AA346" s="256"/>
      <c r="AB346" s="256"/>
      <c r="AC346" s="256"/>
      <c r="AD346" s="256"/>
      <c r="AE346" s="256"/>
      <c r="AF346" s="256"/>
      <c r="AG346" s="256"/>
      <c r="AH346" s="256"/>
      <c r="AI346" s="256"/>
      <c r="AJ346" s="256"/>
      <c r="AK346" s="256"/>
      <c r="AL346" s="256"/>
      <c r="AM346" s="256"/>
      <c r="AN346" s="256"/>
      <c r="AO346" s="256"/>
      <c r="AP346" s="256"/>
      <c r="AQ346" s="256"/>
      <c r="AR346" s="256"/>
      <c r="AS346" s="256"/>
      <c r="AT346" s="256"/>
      <c r="AU346" s="256"/>
      <c r="AV346" s="256"/>
      <c r="AW346" s="256"/>
      <c r="AX346" s="256"/>
      <c r="AY346" s="256"/>
      <c r="AZ346" s="256"/>
      <c r="BA346" s="256"/>
      <c r="BB346" s="256"/>
      <c r="BC346" s="256"/>
      <c r="BD346" s="256"/>
      <c r="BE346" s="256"/>
      <c r="BF346" s="256"/>
      <c r="BG346" s="256"/>
      <c r="BH346" s="256"/>
      <c r="BI346" s="256"/>
      <c r="BJ346" s="256"/>
      <c r="BK346" s="256"/>
      <c r="BL346" s="256"/>
      <c r="BM346" s="256"/>
      <c r="BN346" s="256"/>
      <c r="BO346" s="256"/>
      <c r="BP346" s="256"/>
      <c r="BQ346" s="256"/>
      <c r="BR346" s="256"/>
      <c r="BS346" s="256"/>
      <c r="BT346" s="256"/>
      <c r="BU346" s="256"/>
      <c r="BV346" s="256"/>
      <c r="BW346" s="256"/>
      <c r="BX346" s="256"/>
      <c r="BY346" s="256"/>
      <c r="BZ346" s="256"/>
      <c r="CA346" s="256"/>
      <c r="CB346" s="256"/>
      <c r="CC346" s="256"/>
      <c r="CD346" s="256"/>
      <c r="CE346" s="256"/>
      <c r="CF346" s="256"/>
      <c r="CG346" s="256"/>
      <c r="CH346" s="256"/>
      <c r="CI346" s="256"/>
      <c r="CJ346" s="256"/>
      <c r="CK346" s="256"/>
      <c r="CL346" s="256"/>
      <c r="CM346" s="256"/>
      <c r="CN346" s="256"/>
      <c r="CO346" s="256"/>
      <c r="CP346" s="256"/>
      <c r="CQ346" s="256"/>
      <c r="CR346" s="256"/>
      <c r="CS346" s="256"/>
      <c r="CT346" s="256"/>
      <c r="CU346" s="256"/>
      <c r="CV346" s="256"/>
      <c r="CW346" s="256"/>
      <c r="CX346" s="256"/>
      <c r="CY346" s="256"/>
      <c r="CZ346" s="256"/>
      <c r="DA346" s="256"/>
      <c r="DB346" s="256"/>
      <c r="DC346" s="256"/>
      <c r="DD346" s="256"/>
      <c r="DE346" s="256"/>
      <c r="DF346" s="256"/>
      <c r="DG346" s="256"/>
      <c r="DH346" s="256"/>
      <c r="DI346" s="256"/>
      <c r="DJ346" s="256"/>
      <c r="DK346" s="256"/>
      <c r="DL346" s="256"/>
      <c r="DM346" s="256"/>
      <c r="DN346" s="256"/>
      <c r="DO346" s="256"/>
      <c r="DP346" s="256"/>
      <c r="DQ346" s="256"/>
      <c r="DR346" s="256"/>
      <c r="DS346" s="256"/>
      <c r="DT346" s="256"/>
      <c r="DU346" s="256"/>
      <c r="DV346" s="256"/>
      <c r="DW346" s="256"/>
      <c r="DX346" s="256"/>
      <c r="DY346" s="256"/>
      <c r="DZ346" s="256"/>
      <c r="EA346" s="256"/>
      <c r="EB346" s="256"/>
      <c r="EC346" s="256"/>
      <c r="ED346" s="256"/>
      <c r="EE346" s="256"/>
      <c r="EF346" s="256"/>
      <c r="EG346" s="256"/>
      <c r="EH346" s="256"/>
      <c r="EI346" s="256"/>
      <c r="EJ346" s="256"/>
      <c r="EK346" s="256"/>
      <c r="EL346" s="256"/>
      <c r="EM346" s="256"/>
      <c r="EN346" s="256"/>
      <c r="EO346" s="256"/>
      <c r="EP346" s="256"/>
      <c r="EQ346" s="256"/>
      <c r="ER346" s="256"/>
      <c r="ES346" s="256"/>
      <c r="ET346" s="256"/>
      <c r="EU346" s="256"/>
      <c r="EV346" s="256"/>
      <c r="EW346" s="256"/>
      <c r="EX346" s="256"/>
      <c r="EY346" s="256"/>
      <c r="EZ346" s="256"/>
      <c r="FA346" s="256"/>
      <c r="FB346" s="256"/>
      <c r="FC346" s="256"/>
      <c r="FD346" s="256"/>
      <c r="FE346" s="256"/>
      <c r="FF346" s="256"/>
      <c r="FG346" s="256"/>
      <c r="FH346" s="256"/>
      <c r="FI346" s="256"/>
      <c r="FJ346" s="256"/>
      <c r="FK346" s="256"/>
      <c r="FL346" s="256"/>
      <c r="FM346" s="256"/>
      <c r="FN346" s="256"/>
      <c r="FO346" s="256"/>
      <c r="FP346" s="256"/>
      <c r="FQ346" s="256"/>
      <c r="FR346" s="256"/>
      <c r="FS346" s="256"/>
      <c r="FT346" s="256"/>
      <c r="FU346" s="256"/>
      <c r="FV346" s="256"/>
      <c r="FW346" s="256"/>
      <c r="FX346" s="256"/>
      <c r="FY346" s="256"/>
      <c r="FZ346" s="256"/>
      <c r="GA346" s="256"/>
      <c r="GB346" s="256"/>
      <c r="GC346" s="256"/>
      <c r="GD346" s="256"/>
      <c r="GE346" s="256"/>
      <c r="GF346" s="256"/>
      <c r="GG346" s="256"/>
      <c r="GH346" s="256"/>
      <c r="GI346" s="256"/>
      <c r="GJ346" s="256"/>
      <c r="GK346" s="256"/>
      <c r="GL346" s="256"/>
      <c r="GM346" s="256"/>
      <c r="GN346" s="256"/>
      <c r="GO346" s="256"/>
      <c r="GP346" s="256"/>
      <c r="GQ346" s="256"/>
      <c r="GR346" s="256"/>
      <c r="GS346" s="256"/>
      <c r="GT346" s="256"/>
      <c r="GU346" s="256"/>
      <c r="GV346" s="256"/>
      <c r="GW346" s="256"/>
      <c r="GX346" s="256"/>
      <c r="GY346" s="256"/>
      <c r="GZ346" s="256"/>
      <c r="HA346" s="256"/>
      <c r="HB346" s="256"/>
      <c r="HC346" s="256"/>
      <c r="HD346" s="256"/>
      <c r="HE346" s="256"/>
      <c r="HF346" s="256"/>
      <c r="HG346" s="256"/>
      <c r="HH346" s="256"/>
      <c r="HI346" s="256"/>
      <c r="HJ346" s="256"/>
      <c r="HK346" s="256"/>
      <c r="HL346" s="256"/>
      <c r="HM346" s="256"/>
      <c r="HN346" s="256"/>
      <c r="HO346" s="256"/>
      <c r="HP346" s="256"/>
      <c r="HQ346" s="256"/>
      <c r="HR346" s="256"/>
      <c r="HS346" s="256"/>
      <c r="HT346" s="256"/>
      <c r="HU346" s="256"/>
      <c r="HV346" s="256"/>
      <c r="HW346" s="256"/>
      <c r="HX346" s="256"/>
      <c r="HY346" s="256"/>
      <c r="HZ346" s="256"/>
      <c r="IA346" s="256"/>
      <c r="IB346" s="256"/>
      <c r="IC346" s="256"/>
      <c r="ID346" s="256"/>
      <c r="IE346" s="256"/>
      <c r="IF346" s="256"/>
      <c r="IG346" s="256"/>
      <c r="IH346" s="256"/>
      <c r="II346" s="256"/>
      <c r="IJ346" s="256"/>
      <c r="IK346" s="256"/>
      <c r="IL346" s="256"/>
      <c r="IM346" s="256"/>
      <c r="IN346" s="256"/>
      <c r="IO346" s="256"/>
      <c r="IP346" s="256"/>
      <c r="IQ346" s="256"/>
      <c r="IR346" s="256"/>
      <c r="IS346" s="256"/>
      <c r="IT346" s="256"/>
    </row>
    <row r="351" spans="10:254" ht="12.75"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  <c r="AJ351" s="243"/>
      <c r="AK351" s="243"/>
      <c r="AL351" s="243"/>
      <c r="AM351" s="243"/>
      <c r="AN351" s="243"/>
      <c r="AO351" s="243"/>
      <c r="AP351" s="243"/>
      <c r="AQ351" s="243"/>
      <c r="AR351" s="243"/>
      <c r="AS351" s="243"/>
      <c r="AT351" s="243"/>
      <c r="AU351" s="243"/>
      <c r="AV351" s="243"/>
      <c r="AW351" s="243"/>
      <c r="AX351" s="243"/>
      <c r="AY351" s="243"/>
      <c r="AZ351" s="243"/>
      <c r="BA351" s="243"/>
      <c r="BB351" s="243"/>
      <c r="BC351" s="243"/>
      <c r="BD351" s="243"/>
      <c r="BE351" s="243"/>
      <c r="BF351" s="243"/>
      <c r="BG351" s="243"/>
      <c r="BH351" s="243"/>
      <c r="BI351" s="243"/>
      <c r="BJ351" s="243"/>
      <c r="BK351" s="243"/>
      <c r="BL351" s="243"/>
      <c r="BM351" s="243"/>
      <c r="BN351" s="243"/>
      <c r="BO351" s="243"/>
      <c r="BP351" s="243"/>
      <c r="BQ351" s="243"/>
      <c r="BR351" s="243"/>
      <c r="BS351" s="243"/>
      <c r="BT351" s="243"/>
      <c r="BU351" s="243"/>
      <c r="BV351" s="243"/>
      <c r="BW351" s="243"/>
      <c r="BX351" s="243"/>
      <c r="BY351" s="243"/>
      <c r="BZ351" s="243"/>
      <c r="CA351" s="243"/>
      <c r="CB351" s="243"/>
      <c r="CC351" s="243"/>
      <c r="CD351" s="243"/>
      <c r="CE351" s="243"/>
      <c r="CF351" s="243"/>
      <c r="CG351" s="243"/>
      <c r="CH351" s="243"/>
      <c r="CI351" s="243"/>
      <c r="CJ351" s="243"/>
      <c r="CK351" s="243"/>
      <c r="CL351" s="243"/>
      <c r="CM351" s="243"/>
      <c r="CN351" s="243"/>
      <c r="CO351" s="243"/>
      <c r="CP351" s="243"/>
      <c r="CQ351" s="243"/>
      <c r="CR351" s="243"/>
      <c r="CS351" s="243"/>
      <c r="CT351" s="243"/>
      <c r="CU351" s="243"/>
      <c r="CV351" s="243"/>
      <c r="CW351" s="243"/>
      <c r="CX351" s="243"/>
      <c r="CY351" s="243"/>
      <c r="CZ351" s="243"/>
      <c r="DA351" s="243"/>
      <c r="DB351" s="243"/>
      <c r="DC351" s="243"/>
      <c r="DD351" s="243"/>
      <c r="DE351" s="243"/>
      <c r="DF351" s="243"/>
      <c r="DG351" s="243"/>
      <c r="DH351" s="243"/>
      <c r="DI351" s="243"/>
      <c r="DJ351" s="243"/>
      <c r="DK351" s="243"/>
      <c r="DL351" s="243"/>
      <c r="DM351" s="243"/>
      <c r="DN351" s="243"/>
      <c r="DO351" s="243"/>
      <c r="DP351" s="243"/>
      <c r="DQ351" s="243"/>
      <c r="DR351" s="243"/>
      <c r="DS351" s="243"/>
      <c r="DT351" s="243"/>
      <c r="DU351" s="243"/>
      <c r="DV351" s="243"/>
      <c r="DW351" s="243"/>
      <c r="DX351" s="243"/>
      <c r="DY351" s="243"/>
      <c r="DZ351" s="243"/>
      <c r="EA351" s="243"/>
      <c r="EB351" s="243"/>
      <c r="EC351" s="243"/>
      <c r="ED351" s="243"/>
      <c r="EE351" s="243"/>
      <c r="EF351" s="243"/>
      <c r="EG351" s="243"/>
      <c r="EH351" s="243"/>
      <c r="EI351" s="243"/>
      <c r="EJ351" s="243"/>
      <c r="EK351" s="243"/>
      <c r="EL351" s="243"/>
      <c r="EM351" s="243"/>
      <c r="EN351" s="243"/>
      <c r="EO351" s="243"/>
      <c r="EP351" s="243"/>
      <c r="EQ351" s="243"/>
      <c r="ER351" s="243"/>
      <c r="ES351" s="243"/>
      <c r="ET351" s="243"/>
      <c r="EU351" s="243"/>
      <c r="EV351" s="243"/>
      <c r="EW351" s="243"/>
      <c r="EX351" s="243"/>
      <c r="EY351" s="243"/>
      <c r="EZ351" s="243"/>
      <c r="FA351" s="243"/>
      <c r="FB351" s="243"/>
      <c r="FC351" s="243"/>
      <c r="FD351" s="243"/>
      <c r="FE351" s="243"/>
      <c r="FF351" s="243"/>
      <c r="FG351" s="243"/>
      <c r="FH351" s="243"/>
      <c r="FI351" s="243"/>
      <c r="FJ351" s="243"/>
      <c r="FK351" s="243"/>
      <c r="FL351" s="243"/>
      <c r="FM351" s="243"/>
      <c r="FN351" s="243"/>
      <c r="FO351" s="243"/>
      <c r="FP351" s="243"/>
      <c r="FQ351" s="243"/>
      <c r="FR351" s="243"/>
      <c r="FS351" s="243"/>
      <c r="FT351" s="243"/>
      <c r="FU351" s="243"/>
      <c r="FV351" s="243"/>
      <c r="FW351" s="243"/>
      <c r="FX351" s="243"/>
      <c r="FY351" s="243"/>
      <c r="FZ351" s="243"/>
      <c r="GA351" s="243"/>
      <c r="GB351" s="243"/>
      <c r="GC351" s="243"/>
      <c r="GD351" s="243"/>
      <c r="GE351" s="243"/>
      <c r="GF351" s="243"/>
      <c r="GG351" s="243"/>
      <c r="GH351" s="243"/>
      <c r="GI351" s="243"/>
      <c r="GJ351" s="243"/>
      <c r="GK351" s="243"/>
      <c r="GL351" s="243"/>
      <c r="GM351" s="243"/>
      <c r="GN351" s="243"/>
      <c r="GO351" s="243"/>
      <c r="GP351" s="243"/>
      <c r="GQ351" s="243"/>
      <c r="GR351" s="243"/>
      <c r="GS351" s="243"/>
      <c r="GT351" s="243"/>
      <c r="GU351" s="243"/>
      <c r="GV351" s="243"/>
      <c r="GW351" s="243"/>
      <c r="GX351" s="243"/>
      <c r="GY351" s="243"/>
      <c r="GZ351" s="243"/>
      <c r="HA351" s="243"/>
      <c r="HB351" s="243"/>
      <c r="HC351" s="243"/>
      <c r="HD351" s="243"/>
      <c r="HE351" s="243"/>
      <c r="HF351" s="243"/>
      <c r="HG351" s="243"/>
      <c r="HH351" s="243"/>
      <c r="HI351" s="243"/>
      <c r="HJ351" s="243"/>
      <c r="HK351" s="243"/>
      <c r="HL351" s="243"/>
      <c r="HM351" s="243"/>
      <c r="HN351" s="243"/>
      <c r="HO351" s="243"/>
      <c r="HP351" s="243"/>
      <c r="HQ351" s="243"/>
      <c r="HR351" s="243"/>
      <c r="HS351" s="243"/>
      <c r="HT351" s="243"/>
      <c r="HU351" s="243"/>
      <c r="HV351" s="243"/>
      <c r="HW351" s="243"/>
      <c r="HX351" s="243"/>
      <c r="HY351" s="243"/>
      <c r="HZ351" s="243"/>
      <c r="IA351" s="243"/>
      <c r="IB351" s="243"/>
      <c r="IC351" s="243"/>
      <c r="ID351" s="243"/>
      <c r="IE351" s="243"/>
      <c r="IF351" s="243"/>
      <c r="IG351" s="243"/>
      <c r="IH351" s="243"/>
      <c r="II351" s="243"/>
      <c r="IJ351" s="243"/>
      <c r="IK351" s="243"/>
      <c r="IL351" s="243"/>
      <c r="IM351" s="243"/>
      <c r="IN351" s="243"/>
      <c r="IO351" s="243"/>
      <c r="IP351" s="243"/>
      <c r="IQ351" s="243"/>
      <c r="IR351" s="243"/>
      <c r="IS351" s="243"/>
      <c r="IT351" s="243"/>
    </row>
    <row r="352" spans="3:4" ht="12.75">
      <c r="C352" s="271"/>
      <c r="D352" s="257"/>
    </row>
    <row r="353" spans="3:4" ht="12.75">
      <c r="C353" s="271"/>
      <c r="D353" s="257"/>
    </row>
    <row r="354" spans="3:254" ht="12.75">
      <c r="C354" s="271"/>
      <c r="D354" s="257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  <c r="AJ354" s="243"/>
      <c r="AK354" s="243"/>
      <c r="AL354" s="243"/>
      <c r="AM354" s="243"/>
      <c r="AN354" s="243"/>
      <c r="AO354" s="243"/>
      <c r="AP354" s="243"/>
      <c r="AQ354" s="243"/>
      <c r="AR354" s="243"/>
      <c r="AS354" s="243"/>
      <c r="AT354" s="243"/>
      <c r="AU354" s="243"/>
      <c r="AV354" s="243"/>
      <c r="AW354" s="243"/>
      <c r="AX354" s="243"/>
      <c r="AY354" s="243"/>
      <c r="AZ354" s="243"/>
      <c r="BA354" s="243"/>
      <c r="BB354" s="243"/>
      <c r="BC354" s="243"/>
      <c r="BD354" s="243"/>
      <c r="BE354" s="243"/>
      <c r="BF354" s="243"/>
      <c r="BG354" s="243"/>
      <c r="BH354" s="243"/>
      <c r="BI354" s="243"/>
      <c r="BJ354" s="243"/>
      <c r="BK354" s="243"/>
      <c r="BL354" s="243"/>
      <c r="BM354" s="243"/>
      <c r="BN354" s="243"/>
      <c r="BO354" s="243"/>
      <c r="BP354" s="243"/>
      <c r="BQ354" s="243"/>
      <c r="BR354" s="243"/>
      <c r="BS354" s="243"/>
      <c r="BT354" s="243"/>
      <c r="BU354" s="243"/>
      <c r="BV354" s="243"/>
      <c r="BW354" s="243"/>
      <c r="BX354" s="243"/>
      <c r="BY354" s="243"/>
      <c r="BZ354" s="243"/>
      <c r="CA354" s="243"/>
      <c r="CB354" s="243"/>
      <c r="CC354" s="243"/>
      <c r="CD354" s="243"/>
      <c r="CE354" s="243"/>
      <c r="CF354" s="243"/>
      <c r="CG354" s="243"/>
      <c r="CH354" s="243"/>
      <c r="CI354" s="243"/>
      <c r="CJ354" s="243"/>
      <c r="CK354" s="243"/>
      <c r="CL354" s="243"/>
      <c r="CM354" s="243"/>
      <c r="CN354" s="243"/>
      <c r="CO354" s="243"/>
      <c r="CP354" s="243"/>
      <c r="CQ354" s="243"/>
      <c r="CR354" s="243"/>
      <c r="CS354" s="243"/>
      <c r="CT354" s="243"/>
      <c r="CU354" s="243"/>
      <c r="CV354" s="243"/>
      <c r="CW354" s="243"/>
      <c r="CX354" s="243"/>
      <c r="CY354" s="243"/>
      <c r="CZ354" s="243"/>
      <c r="DA354" s="243"/>
      <c r="DB354" s="243"/>
      <c r="DC354" s="243"/>
      <c r="DD354" s="243"/>
      <c r="DE354" s="243"/>
      <c r="DF354" s="243"/>
      <c r="DG354" s="243"/>
      <c r="DH354" s="243"/>
      <c r="DI354" s="243"/>
      <c r="DJ354" s="243"/>
      <c r="DK354" s="243"/>
      <c r="DL354" s="243"/>
      <c r="DM354" s="243"/>
      <c r="DN354" s="243"/>
      <c r="DO354" s="243"/>
      <c r="DP354" s="243"/>
      <c r="DQ354" s="243"/>
      <c r="DR354" s="243"/>
      <c r="DS354" s="243"/>
      <c r="DT354" s="243"/>
      <c r="DU354" s="243"/>
      <c r="DV354" s="243"/>
      <c r="DW354" s="243"/>
      <c r="DX354" s="243"/>
      <c r="DY354" s="243"/>
      <c r="DZ354" s="243"/>
      <c r="EA354" s="243"/>
      <c r="EB354" s="243"/>
      <c r="EC354" s="243"/>
      <c r="ED354" s="243"/>
      <c r="EE354" s="243"/>
      <c r="EF354" s="243"/>
      <c r="EG354" s="243"/>
      <c r="EH354" s="243"/>
      <c r="EI354" s="243"/>
      <c r="EJ354" s="243"/>
      <c r="EK354" s="243"/>
      <c r="EL354" s="243"/>
      <c r="EM354" s="243"/>
      <c r="EN354" s="243"/>
      <c r="EO354" s="243"/>
      <c r="EP354" s="243"/>
      <c r="EQ354" s="243"/>
      <c r="ER354" s="243"/>
      <c r="ES354" s="243"/>
      <c r="ET354" s="243"/>
      <c r="EU354" s="243"/>
      <c r="EV354" s="243"/>
      <c r="EW354" s="243"/>
      <c r="EX354" s="243"/>
      <c r="EY354" s="243"/>
      <c r="EZ354" s="243"/>
      <c r="FA354" s="243"/>
      <c r="FB354" s="243"/>
      <c r="FC354" s="243"/>
      <c r="FD354" s="243"/>
      <c r="FE354" s="243"/>
      <c r="FF354" s="243"/>
      <c r="FG354" s="243"/>
      <c r="FH354" s="243"/>
      <c r="FI354" s="243"/>
      <c r="FJ354" s="243"/>
      <c r="FK354" s="243"/>
      <c r="FL354" s="243"/>
      <c r="FM354" s="243"/>
      <c r="FN354" s="243"/>
      <c r="FO354" s="243"/>
      <c r="FP354" s="243"/>
      <c r="FQ354" s="243"/>
      <c r="FR354" s="243"/>
      <c r="FS354" s="243"/>
      <c r="FT354" s="243"/>
      <c r="FU354" s="243"/>
      <c r="FV354" s="243"/>
      <c r="FW354" s="243"/>
      <c r="FX354" s="243"/>
      <c r="FY354" s="243"/>
      <c r="FZ354" s="243"/>
      <c r="GA354" s="243"/>
      <c r="GB354" s="243"/>
      <c r="GC354" s="243"/>
      <c r="GD354" s="243"/>
      <c r="GE354" s="243"/>
      <c r="GF354" s="243"/>
      <c r="GG354" s="243"/>
      <c r="GH354" s="243"/>
      <c r="GI354" s="243"/>
      <c r="GJ354" s="243"/>
      <c r="GK354" s="243"/>
      <c r="GL354" s="243"/>
      <c r="GM354" s="243"/>
      <c r="GN354" s="243"/>
      <c r="GO354" s="243"/>
      <c r="GP354" s="243"/>
      <c r="GQ354" s="243"/>
      <c r="GR354" s="243"/>
      <c r="GS354" s="243"/>
      <c r="GT354" s="243"/>
      <c r="GU354" s="243"/>
      <c r="GV354" s="243"/>
      <c r="GW354" s="243"/>
      <c r="GX354" s="243"/>
      <c r="GY354" s="243"/>
      <c r="GZ354" s="243"/>
      <c r="HA354" s="243"/>
      <c r="HB354" s="243"/>
      <c r="HC354" s="243"/>
      <c r="HD354" s="243"/>
      <c r="HE354" s="243"/>
      <c r="HF354" s="243"/>
      <c r="HG354" s="243"/>
      <c r="HH354" s="243"/>
      <c r="HI354" s="243"/>
      <c r="HJ354" s="243"/>
      <c r="HK354" s="243"/>
      <c r="HL354" s="243"/>
      <c r="HM354" s="243"/>
      <c r="HN354" s="243"/>
      <c r="HO354" s="243"/>
      <c r="HP354" s="243"/>
      <c r="HQ354" s="243"/>
      <c r="HR354" s="243"/>
      <c r="HS354" s="243"/>
      <c r="HT354" s="243"/>
      <c r="HU354" s="243"/>
      <c r="HV354" s="243"/>
      <c r="HW354" s="243"/>
      <c r="HX354" s="243"/>
      <c r="HY354" s="243"/>
      <c r="HZ354" s="243"/>
      <c r="IA354" s="243"/>
      <c r="IB354" s="243"/>
      <c r="IC354" s="243"/>
      <c r="ID354" s="243"/>
      <c r="IE354" s="243"/>
      <c r="IF354" s="243"/>
      <c r="IG354" s="243"/>
      <c r="IH354" s="243"/>
      <c r="II354" s="243"/>
      <c r="IJ354" s="243"/>
      <c r="IK354" s="243"/>
      <c r="IL354" s="243"/>
      <c r="IM354" s="243"/>
      <c r="IN354" s="243"/>
      <c r="IO354" s="243"/>
      <c r="IP354" s="243"/>
      <c r="IQ354" s="243"/>
      <c r="IR354" s="243"/>
      <c r="IS354" s="243"/>
      <c r="IT354" s="243"/>
    </row>
    <row r="355" spans="10:254" ht="12.75"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  <c r="AJ355" s="243"/>
      <c r="AK355" s="243"/>
      <c r="AL355" s="243"/>
      <c r="AM355" s="243"/>
      <c r="AN355" s="243"/>
      <c r="AO355" s="243"/>
      <c r="AP355" s="243"/>
      <c r="AQ355" s="243"/>
      <c r="AR355" s="243"/>
      <c r="AS355" s="243"/>
      <c r="AT355" s="243"/>
      <c r="AU355" s="243"/>
      <c r="AV355" s="243"/>
      <c r="AW355" s="243"/>
      <c r="AX355" s="243"/>
      <c r="AY355" s="243"/>
      <c r="AZ355" s="243"/>
      <c r="BA355" s="243"/>
      <c r="BB355" s="243"/>
      <c r="BC355" s="243"/>
      <c r="BD355" s="243"/>
      <c r="BE355" s="243"/>
      <c r="BF355" s="243"/>
      <c r="BG355" s="243"/>
      <c r="BH355" s="243"/>
      <c r="BI355" s="243"/>
      <c r="BJ355" s="243"/>
      <c r="BK355" s="243"/>
      <c r="BL355" s="243"/>
      <c r="BM355" s="243"/>
      <c r="BN355" s="243"/>
      <c r="BO355" s="243"/>
      <c r="BP355" s="243"/>
      <c r="BQ355" s="243"/>
      <c r="BR355" s="243"/>
      <c r="BS355" s="243"/>
      <c r="BT355" s="243"/>
      <c r="BU355" s="243"/>
      <c r="BV355" s="243"/>
      <c r="BW355" s="243"/>
      <c r="BX355" s="243"/>
      <c r="BY355" s="243"/>
      <c r="BZ355" s="243"/>
      <c r="CA355" s="243"/>
      <c r="CB355" s="243"/>
      <c r="CC355" s="243"/>
      <c r="CD355" s="243"/>
      <c r="CE355" s="243"/>
      <c r="CF355" s="243"/>
      <c r="CG355" s="243"/>
      <c r="CH355" s="243"/>
      <c r="CI355" s="243"/>
      <c r="CJ355" s="243"/>
      <c r="CK355" s="243"/>
      <c r="CL355" s="243"/>
      <c r="CM355" s="243"/>
      <c r="CN355" s="243"/>
      <c r="CO355" s="243"/>
      <c r="CP355" s="243"/>
      <c r="CQ355" s="243"/>
      <c r="CR355" s="243"/>
      <c r="CS355" s="243"/>
      <c r="CT355" s="243"/>
      <c r="CU355" s="243"/>
      <c r="CV355" s="243"/>
      <c r="CW355" s="243"/>
      <c r="CX355" s="243"/>
      <c r="CY355" s="243"/>
      <c r="CZ355" s="243"/>
      <c r="DA355" s="243"/>
      <c r="DB355" s="243"/>
      <c r="DC355" s="243"/>
      <c r="DD355" s="243"/>
      <c r="DE355" s="243"/>
      <c r="DF355" s="243"/>
      <c r="DG355" s="243"/>
      <c r="DH355" s="243"/>
      <c r="DI355" s="243"/>
      <c r="DJ355" s="243"/>
      <c r="DK355" s="243"/>
      <c r="DL355" s="243"/>
      <c r="DM355" s="243"/>
      <c r="DN355" s="243"/>
      <c r="DO355" s="243"/>
      <c r="DP355" s="243"/>
      <c r="DQ355" s="243"/>
      <c r="DR355" s="243"/>
      <c r="DS355" s="243"/>
      <c r="DT355" s="243"/>
      <c r="DU355" s="243"/>
      <c r="DV355" s="243"/>
      <c r="DW355" s="243"/>
      <c r="DX355" s="243"/>
      <c r="DY355" s="243"/>
      <c r="DZ355" s="243"/>
      <c r="EA355" s="243"/>
      <c r="EB355" s="243"/>
      <c r="EC355" s="243"/>
      <c r="ED355" s="243"/>
      <c r="EE355" s="243"/>
      <c r="EF355" s="243"/>
      <c r="EG355" s="243"/>
      <c r="EH355" s="243"/>
      <c r="EI355" s="243"/>
      <c r="EJ355" s="243"/>
      <c r="EK355" s="243"/>
      <c r="EL355" s="243"/>
      <c r="EM355" s="243"/>
      <c r="EN355" s="243"/>
      <c r="EO355" s="243"/>
      <c r="EP355" s="243"/>
      <c r="EQ355" s="243"/>
      <c r="ER355" s="243"/>
      <c r="ES355" s="243"/>
      <c r="ET355" s="243"/>
      <c r="EU355" s="243"/>
      <c r="EV355" s="243"/>
      <c r="EW355" s="243"/>
      <c r="EX355" s="243"/>
      <c r="EY355" s="243"/>
      <c r="EZ355" s="243"/>
      <c r="FA355" s="243"/>
      <c r="FB355" s="243"/>
      <c r="FC355" s="243"/>
      <c r="FD355" s="243"/>
      <c r="FE355" s="243"/>
      <c r="FF355" s="243"/>
      <c r="FG355" s="243"/>
      <c r="FH355" s="243"/>
      <c r="FI355" s="243"/>
      <c r="FJ355" s="243"/>
      <c r="FK355" s="243"/>
      <c r="FL355" s="243"/>
      <c r="FM355" s="243"/>
      <c r="FN355" s="243"/>
      <c r="FO355" s="243"/>
      <c r="FP355" s="243"/>
      <c r="FQ355" s="243"/>
      <c r="FR355" s="243"/>
      <c r="FS355" s="243"/>
      <c r="FT355" s="243"/>
      <c r="FU355" s="243"/>
      <c r="FV355" s="243"/>
      <c r="FW355" s="243"/>
      <c r="FX355" s="243"/>
      <c r="FY355" s="243"/>
      <c r="FZ355" s="243"/>
      <c r="GA355" s="243"/>
      <c r="GB355" s="243"/>
      <c r="GC355" s="243"/>
      <c r="GD355" s="243"/>
      <c r="GE355" s="243"/>
      <c r="GF355" s="243"/>
      <c r="GG355" s="243"/>
      <c r="GH355" s="243"/>
      <c r="GI355" s="243"/>
      <c r="GJ355" s="243"/>
      <c r="GK355" s="243"/>
      <c r="GL355" s="243"/>
      <c r="GM355" s="243"/>
      <c r="GN355" s="243"/>
      <c r="GO355" s="243"/>
      <c r="GP355" s="243"/>
      <c r="GQ355" s="243"/>
      <c r="GR355" s="243"/>
      <c r="GS355" s="243"/>
      <c r="GT355" s="243"/>
      <c r="GU355" s="243"/>
      <c r="GV355" s="243"/>
      <c r="GW355" s="243"/>
      <c r="GX355" s="243"/>
      <c r="GY355" s="243"/>
      <c r="GZ355" s="243"/>
      <c r="HA355" s="243"/>
      <c r="HB355" s="243"/>
      <c r="HC355" s="243"/>
      <c r="HD355" s="243"/>
      <c r="HE355" s="243"/>
      <c r="HF355" s="243"/>
      <c r="HG355" s="243"/>
      <c r="HH355" s="243"/>
      <c r="HI355" s="243"/>
      <c r="HJ355" s="243"/>
      <c r="HK355" s="243"/>
      <c r="HL355" s="243"/>
      <c r="HM355" s="243"/>
      <c r="HN355" s="243"/>
      <c r="HO355" s="243"/>
      <c r="HP355" s="243"/>
      <c r="HQ355" s="243"/>
      <c r="HR355" s="243"/>
      <c r="HS355" s="243"/>
      <c r="HT355" s="243"/>
      <c r="HU355" s="243"/>
      <c r="HV355" s="243"/>
      <c r="HW355" s="243"/>
      <c r="HX355" s="243"/>
      <c r="HY355" s="243"/>
      <c r="HZ355" s="243"/>
      <c r="IA355" s="243"/>
      <c r="IB355" s="243"/>
      <c r="IC355" s="243"/>
      <c r="ID355" s="243"/>
      <c r="IE355" s="243"/>
      <c r="IF355" s="243"/>
      <c r="IG355" s="243"/>
      <c r="IH355" s="243"/>
      <c r="II355" s="243"/>
      <c r="IJ355" s="243"/>
      <c r="IK355" s="243"/>
      <c r="IL355" s="243"/>
      <c r="IM355" s="243"/>
      <c r="IN355" s="243"/>
      <c r="IO355" s="243"/>
      <c r="IP355" s="243"/>
      <c r="IQ355" s="243"/>
      <c r="IR355" s="243"/>
      <c r="IS355" s="243"/>
      <c r="IT355" s="243"/>
    </row>
    <row r="357" spans="3:254" ht="12.75">
      <c r="C357" s="271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  <c r="AJ357" s="243"/>
      <c r="AK357" s="243"/>
      <c r="AL357" s="243"/>
      <c r="AM357" s="243"/>
      <c r="AN357" s="243"/>
      <c r="AO357" s="243"/>
      <c r="AP357" s="243"/>
      <c r="AQ357" s="243"/>
      <c r="AR357" s="243"/>
      <c r="AS357" s="243"/>
      <c r="AT357" s="243"/>
      <c r="AU357" s="243"/>
      <c r="AV357" s="243"/>
      <c r="AW357" s="243"/>
      <c r="AX357" s="243"/>
      <c r="AY357" s="243"/>
      <c r="AZ357" s="243"/>
      <c r="BA357" s="243"/>
      <c r="BB357" s="243"/>
      <c r="BC357" s="243"/>
      <c r="BD357" s="243"/>
      <c r="BE357" s="243"/>
      <c r="BF357" s="243"/>
      <c r="BG357" s="243"/>
      <c r="BH357" s="243"/>
      <c r="BI357" s="243"/>
      <c r="BJ357" s="243"/>
      <c r="BK357" s="243"/>
      <c r="BL357" s="243"/>
      <c r="BM357" s="243"/>
      <c r="BN357" s="243"/>
      <c r="BO357" s="243"/>
      <c r="BP357" s="243"/>
      <c r="BQ357" s="243"/>
      <c r="BR357" s="243"/>
      <c r="BS357" s="243"/>
      <c r="BT357" s="243"/>
      <c r="BU357" s="243"/>
      <c r="BV357" s="243"/>
      <c r="BW357" s="243"/>
      <c r="BX357" s="243"/>
      <c r="BY357" s="243"/>
      <c r="BZ357" s="243"/>
      <c r="CA357" s="243"/>
      <c r="CB357" s="243"/>
      <c r="CC357" s="243"/>
      <c r="CD357" s="243"/>
      <c r="CE357" s="243"/>
      <c r="CF357" s="243"/>
      <c r="CG357" s="243"/>
      <c r="CH357" s="243"/>
      <c r="CI357" s="243"/>
      <c r="CJ357" s="243"/>
      <c r="CK357" s="243"/>
      <c r="CL357" s="243"/>
      <c r="CM357" s="243"/>
      <c r="CN357" s="243"/>
      <c r="CO357" s="243"/>
      <c r="CP357" s="243"/>
      <c r="CQ357" s="243"/>
      <c r="CR357" s="243"/>
      <c r="CS357" s="243"/>
      <c r="CT357" s="243"/>
      <c r="CU357" s="243"/>
      <c r="CV357" s="243"/>
      <c r="CW357" s="243"/>
      <c r="CX357" s="243"/>
      <c r="CY357" s="243"/>
      <c r="CZ357" s="243"/>
      <c r="DA357" s="243"/>
      <c r="DB357" s="243"/>
      <c r="DC357" s="243"/>
      <c r="DD357" s="243"/>
      <c r="DE357" s="243"/>
      <c r="DF357" s="243"/>
      <c r="DG357" s="243"/>
      <c r="DH357" s="243"/>
      <c r="DI357" s="243"/>
      <c r="DJ357" s="243"/>
      <c r="DK357" s="243"/>
      <c r="DL357" s="243"/>
      <c r="DM357" s="243"/>
      <c r="DN357" s="243"/>
      <c r="DO357" s="243"/>
      <c r="DP357" s="243"/>
      <c r="DQ357" s="243"/>
      <c r="DR357" s="243"/>
      <c r="DS357" s="243"/>
      <c r="DT357" s="243"/>
      <c r="DU357" s="243"/>
      <c r="DV357" s="243"/>
      <c r="DW357" s="243"/>
      <c r="DX357" s="243"/>
      <c r="DY357" s="243"/>
      <c r="DZ357" s="243"/>
      <c r="EA357" s="243"/>
      <c r="EB357" s="243"/>
      <c r="EC357" s="243"/>
      <c r="ED357" s="243"/>
      <c r="EE357" s="243"/>
      <c r="EF357" s="243"/>
      <c r="EG357" s="243"/>
      <c r="EH357" s="243"/>
      <c r="EI357" s="243"/>
      <c r="EJ357" s="243"/>
      <c r="EK357" s="243"/>
      <c r="EL357" s="243"/>
      <c r="EM357" s="243"/>
      <c r="EN357" s="243"/>
      <c r="EO357" s="243"/>
      <c r="EP357" s="243"/>
      <c r="EQ357" s="243"/>
      <c r="ER357" s="243"/>
      <c r="ES357" s="243"/>
      <c r="ET357" s="243"/>
      <c r="EU357" s="243"/>
      <c r="EV357" s="243"/>
      <c r="EW357" s="243"/>
      <c r="EX357" s="243"/>
      <c r="EY357" s="243"/>
      <c r="EZ357" s="243"/>
      <c r="FA357" s="243"/>
      <c r="FB357" s="243"/>
      <c r="FC357" s="243"/>
      <c r="FD357" s="243"/>
      <c r="FE357" s="243"/>
      <c r="FF357" s="243"/>
      <c r="FG357" s="243"/>
      <c r="FH357" s="243"/>
      <c r="FI357" s="243"/>
      <c r="FJ357" s="243"/>
      <c r="FK357" s="243"/>
      <c r="FL357" s="243"/>
      <c r="FM357" s="243"/>
      <c r="FN357" s="243"/>
      <c r="FO357" s="243"/>
      <c r="FP357" s="243"/>
      <c r="FQ357" s="243"/>
      <c r="FR357" s="243"/>
      <c r="FS357" s="243"/>
      <c r="FT357" s="243"/>
      <c r="FU357" s="243"/>
      <c r="FV357" s="243"/>
      <c r="FW357" s="243"/>
      <c r="FX357" s="243"/>
      <c r="FY357" s="243"/>
      <c r="FZ357" s="243"/>
      <c r="GA357" s="243"/>
      <c r="GB357" s="243"/>
      <c r="GC357" s="243"/>
      <c r="GD357" s="243"/>
      <c r="GE357" s="243"/>
      <c r="GF357" s="243"/>
      <c r="GG357" s="243"/>
      <c r="GH357" s="243"/>
      <c r="GI357" s="243"/>
      <c r="GJ357" s="243"/>
      <c r="GK357" s="243"/>
      <c r="GL357" s="243"/>
      <c r="GM357" s="243"/>
      <c r="GN357" s="243"/>
      <c r="GO357" s="243"/>
      <c r="GP357" s="243"/>
      <c r="GQ357" s="243"/>
      <c r="GR357" s="243"/>
      <c r="GS357" s="243"/>
      <c r="GT357" s="243"/>
      <c r="GU357" s="243"/>
      <c r="GV357" s="243"/>
      <c r="GW357" s="243"/>
      <c r="GX357" s="243"/>
      <c r="GY357" s="243"/>
      <c r="GZ357" s="243"/>
      <c r="HA357" s="243"/>
      <c r="HB357" s="243"/>
      <c r="HC357" s="243"/>
      <c r="HD357" s="243"/>
      <c r="HE357" s="243"/>
      <c r="HF357" s="243"/>
      <c r="HG357" s="243"/>
      <c r="HH357" s="243"/>
      <c r="HI357" s="243"/>
      <c r="HJ357" s="243"/>
      <c r="HK357" s="243"/>
      <c r="HL357" s="243"/>
      <c r="HM357" s="243"/>
      <c r="HN357" s="243"/>
      <c r="HO357" s="243"/>
      <c r="HP357" s="243"/>
      <c r="HQ357" s="243"/>
      <c r="HR357" s="243"/>
      <c r="HS357" s="243"/>
      <c r="HT357" s="243"/>
      <c r="HU357" s="243"/>
      <c r="HV357" s="243"/>
      <c r="HW357" s="243"/>
      <c r="HX357" s="243"/>
      <c r="HY357" s="243"/>
      <c r="HZ357" s="243"/>
      <c r="IA357" s="243"/>
      <c r="IB357" s="243"/>
      <c r="IC357" s="243"/>
      <c r="ID357" s="243"/>
      <c r="IE357" s="243"/>
      <c r="IF357" s="243"/>
      <c r="IG357" s="243"/>
      <c r="IH357" s="243"/>
      <c r="II357" s="243"/>
      <c r="IJ357" s="243"/>
      <c r="IK357" s="243"/>
      <c r="IL357" s="243"/>
      <c r="IM357" s="243"/>
      <c r="IN357" s="243"/>
      <c r="IO357" s="243"/>
      <c r="IP357" s="243"/>
      <c r="IQ357" s="243"/>
      <c r="IR357" s="243"/>
      <c r="IS357" s="243"/>
      <c r="IT357" s="243"/>
    </row>
    <row r="358" spans="3:254" ht="12.75">
      <c r="C358" s="271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  <c r="AJ358" s="243"/>
      <c r="AK358" s="243"/>
      <c r="AL358" s="243"/>
      <c r="AM358" s="243"/>
      <c r="AN358" s="243"/>
      <c r="AO358" s="243"/>
      <c r="AP358" s="243"/>
      <c r="AQ358" s="243"/>
      <c r="AR358" s="243"/>
      <c r="AS358" s="243"/>
      <c r="AT358" s="243"/>
      <c r="AU358" s="243"/>
      <c r="AV358" s="243"/>
      <c r="AW358" s="243"/>
      <c r="AX358" s="243"/>
      <c r="AY358" s="243"/>
      <c r="AZ358" s="243"/>
      <c r="BA358" s="243"/>
      <c r="BB358" s="243"/>
      <c r="BC358" s="243"/>
      <c r="BD358" s="243"/>
      <c r="BE358" s="243"/>
      <c r="BF358" s="243"/>
      <c r="BG358" s="243"/>
      <c r="BH358" s="243"/>
      <c r="BI358" s="243"/>
      <c r="BJ358" s="243"/>
      <c r="BK358" s="243"/>
      <c r="BL358" s="243"/>
      <c r="BM358" s="243"/>
      <c r="BN358" s="243"/>
      <c r="BO358" s="243"/>
      <c r="BP358" s="243"/>
      <c r="BQ358" s="243"/>
      <c r="BR358" s="243"/>
      <c r="BS358" s="243"/>
      <c r="BT358" s="243"/>
      <c r="BU358" s="243"/>
      <c r="BV358" s="243"/>
      <c r="BW358" s="243"/>
      <c r="BX358" s="243"/>
      <c r="BY358" s="243"/>
      <c r="BZ358" s="243"/>
      <c r="CA358" s="243"/>
      <c r="CB358" s="243"/>
      <c r="CC358" s="243"/>
      <c r="CD358" s="243"/>
      <c r="CE358" s="243"/>
      <c r="CF358" s="243"/>
      <c r="CG358" s="243"/>
      <c r="CH358" s="243"/>
      <c r="CI358" s="243"/>
      <c r="CJ358" s="243"/>
      <c r="CK358" s="243"/>
      <c r="CL358" s="243"/>
      <c r="CM358" s="243"/>
      <c r="CN358" s="243"/>
      <c r="CO358" s="243"/>
      <c r="CP358" s="243"/>
      <c r="CQ358" s="243"/>
      <c r="CR358" s="243"/>
      <c r="CS358" s="243"/>
      <c r="CT358" s="243"/>
      <c r="CU358" s="243"/>
      <c r="CV358" s="243"/>
      <c r="CW358" s="243"/>
      <c r="CX358" s="243"/>
      <c r="CY358" s="243"/>
      <c r="CZ358" s="243"/>
      <c r="DA358" s="243"/>
      <c r="DB358" s="243"/>
      <c r="DC358" s="243"/>
      <c r="DD358" s="243"/>
      <c r="DE358" s="243"/>
      <c r="DF358" s="243"/>
      <c r="DG358" s="243"/>
      <c r="DH358" s="243"/>
      <c r="DI358" s="243"/>
      <c r="DJ358" s="243"/>
      <c r="DK358" s="243"/>
      <c r="DL358" s="243"/>
      <c r="DM358" s="243"/>
      <c r="DN358" s="243"/>
      <c r="DO358" s="243"/>
      <c r="DP358" s="243"/>
      <c r="DQ358" s="243"/>
      <c r="DR358" s="243"/>
      <c r="DS358" s="243"/>
      <c r="DT358" s="243"/>
      <c r="DU358" s="243"/>
      <c r="DV358" s="243"/>
      <c r="DW358" s="243"/>
      <c r="DX358" s="243"/>
      <c r="DY358" s="243"/>
      <c r="DZ358" s="243"/>
      <c r="EA358" s="243"/>
      <c r="EB358" s="243"/>
      <c r="EC358" s="243"/>
      <c r="ED358" s="243"/>
      <c r="EE358" s="243"/>
      <c r="EF358" s="243"/>
      <c r="EG358" s="243"/>
      <c r="EH358" s="243"/>
      <c r="EI358" s="243"/>
      <c r="EJ358" s="243"/>
      <c r="EK358" s="243"/>
      <c r="EL358" s="243"/>
      <c r="EM358" s="243"/>
      <c r="EN358" s="243"/>
      <c r="EO358" s="243"/>
      <c r="EP358" s="243"/>
      <c r="EQ358" s="243"/>
      <c r="ER358" s="243"/>
      <c r="ES358" s="243"/>
      <c r="ET358" s="243"/>
      <c r="EU358" s="243"/>
      <c r="EV358" s="243"/>
      <c r="EW358" s="243"/>
      <c r="EX358" s="243"/>
      <c r="EY358" s="243"/>
      <c r="EZ358" s="243"/>
      <c r="FA358" s="243"/>
      <c r="FB358" s="243"/>
      <c r="FC358" s="243"/>
      <c r="FD358" s="243"/>
      <c r="FE358" s="243"/>
      <c r="FF358" s="243"/>
      <c r="FG358" s="243"/>
      <c r="FH358" s="243"/>
      <c r="FI358" s="243"/>
      <c r="FJ358" s="243"/>
      <c r="FK358" s="243"/>
      <c r="FL358" s="243"/>
      <c r="FM358" s="243"/>
      <c r="FN358" s="243"/>
      <c r="FO358" s="243"/>
      <c r="FP358" s="243"/>
      <c r="FQ358" s="243"/>
      <c r="FR358" s="243"/>
      <c r="FS358" s="243"/>
      <c r="FT358" s="243"/>
      <c r="FU358" s="243"/>
      <c r="FV358" s="243"/>
      <c r="FW358" s="243"/>
      <c r="FX358" s="243"/>
      <c r="FY358" s="243"/>
      <c r="FZ358" s="243"/>
      <c r="GA358" s="243"/>
      <c r="GB358" s="243"/>
      <c r="GC358" s="243"/>
      <c r="GD358" s="243"/>
      <c r="GE358" s="243"/>
      <c r="GF358" s="243"/>
      <c r="GG358" s="243"/>
      <c r="GH358" s="243"/>
      <c r="GI358" s="243"/>
      <c r="GJ358" s="243"/>
      <c r="GK358" s="243"/>
      <c r="GL358" s="243"/>
      <c r="GM358" s="243"/>
      <c r="GN358" s="243"/>
      <c r="GO358" s="243"/>
      <c r="GP358" s="243"/>
      <c r="GQ358" s="243"/>
      <c r="GR358" s="243"/>
      <c r="GS358" s="243"/>
      <c r="GT358" s="243"/>
      <c r="GU358" s="243"/>
      <c r="GV358" s="243"/>
      <c r="GW358" s="243"/>
      <c r="GX358" s="243"/>
      <c r="GY358" s="243"/>
      <c r="GZ358" s="243"/>
      <c r="HA358" s="243"/>
      <c r="HB358" s="243"/>
      <c r="HC358" s="243"/>
      <c r="HD358" s="243"/>
      <c r="HE358" s="243"/>
      <c r="HF358" s="243"/>
      <c r="HG358" s="243"/>
      <c r="HH358" s="243"/>
      <c r="HI358" s="243"/>
      <c r="HJ358" s="243"/>
      <c r="HK358" s="243"/>
      <c r="HL358" s="243"/>
      <c r="HM358" s="243"/>
      <c r="HN358" s="243"/>
      <c r="HO358" s="243"/>
      <c r="HP358" s="243"/>
      <c r="HQ358" s="243"/>
      <c r="HR358" s="243"/>
      <c r="HS358" s="243"/>
      <c r="HT358" s="243"/>
      <c r="HU358" s="243"/>
      <c r="HV358" s="243"/>
      <c r="HW358" s="243"/>
      <c r="HX358" s="243"/>
      <c r="HY358" s="243"/>
      <c r="HZ358" s="243"/>
      <c r="IA358" s="243"/>
      <c r="IB358" s="243"/>
      <c r="IC358" s="243"/>
      <c r="ID358" s="243"/>
      <c r="IE358" s="243"/>
      <c r="IF358" s="243"/>
      <c r="IG358" s="243"/>
      <c r="IH358" s="243"/>
      <c r="II358" s="243"/>
      <c r="IJ358" s="243"/>
      <c r="IK358" s="243"/>
      <c r="IL358" s="243"/>
      <c r="IM358" s="243"/>
      <c r="IN358" s="243"/>
      <c r="IO358" s="243"/>
      <c r="IP358" s="243"/>
      <c r="IQ358" s="243"/>
      <c r="IR358" s="243"/>
      <c r="IS358" s="243"/>
      <c r="IT358" s="243"/>
    </row>
    <row r="359" ht="12.75">
      <c r="C359" s="271"/>
    </row>
    <row r="360" spans="3:254" ht="12.75">
      <c r="C360" s="271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  <c r="AJ360" s="243"/>
      <c r="AK360" s="243"/>
      <c r="AL360" s="243"/>
      <c r="AM360" s="243"/>
      <c r="AN360" s="243"/>
      <c r="AO360" s="243"/>
      <c r="AP360" s="243"/>
      <c r="AQ360" s="243"/>
      <c r="AR360" s="243"/>
      <c r="AS360" s="243"/>
      <c r="AT360" s="243"/>
      <c r="AU360" s="243"/>
      <c r="AV360" s="243"/>
      <c r="AW360" s="243"/>
      <c r="AX360" s="243"/>
      <c r="AY360" s="243"/>
      <c r="AZ360" s="243"/>
      <c r="BA360" s="243"/>
      <c r="BB360" s="243"/>
      <c r="BC360" s="243"/>
      <c r="BD360" s="243"/>
      <c r="BE360" s="243"/>
      <c r="BF360" s="243"/>
      <c r="BG360" s="243"/>
      <c r="BH360" s="243"/>
      <c r="BI360" s="243"/>
      <c r="BJ360" s="243"/>
      <c r="BK360" s="243"/>
      <c r="BL360" s="243"/>
      <c r="BM360" s="243"/>
      <c r="BN360" s="243"/>
      <c r="BO360" s="243"/>
      <c r="BP360" s="243"/>
      <c r="BQ360" s="243"/>
      <c r="BR360" s="243"/>
      <c r="BS360" s="243"/>
      <c r="BT360" s="243"/>
      <c r="BU360" s="243"/>
      <c r="BV360" s="243"/>
      <c r="BW360" s="243"/>
      <c r="BX360" s="243"/>
      <c r="BY360" s="243"/>
      <c r="BZ360" s="243"/>
      <c r="CA360" s="243"/>
      <c r="CB360" s="243"/>
      <c r="CC360" s="243"/>
      <c r="CD360" s="243"/>
      <c r="CE360" s="243"/>
      <c r="CF360" s="243"/>
      <c r="CG360" s="243"/>
      <c r="CH360" s="243"/>
      <c r="CI360" s="243"/>
      <c r="CJ360" s="243"/>
      <c r="CK360" s="243"/>
      <c r="CL360" s="243"/>
      <c r="CM360" s="243"/>
      <c r="CN360" s="243"/>
      <c r="CO360" s="243"/>
      <c r="CP360" s="243"/>
      <c r="CQ360" s="243"/>
      <c r="CR360" s="243"/>
      <c r="CS360" s="243"/>
      <c r="CT360" s="243"/>
      <c r="CU360" s="243"/>
      <c r="CV360" s="243"/>
      <c r="CW360" s="243"/>
      <c r="CX360" s="243"/>
      <c r="CY360" s="243"/>
      <c r="CZ360" s="243"/>
      <c r="DA360" s="243"/>
      <c r="DB360" s="243"/>
      <c r="DC360" s="243"/>
      <c r="DD360" s="243"/>
      <c r="DE360" s="243"/>
      <c r="DF360" s="243"/>
      <c r="DG360" s="243"/>
      <c r="DH360" s="243"/>
      <c r="DI360" s="243"/>
      <c r="DJ360" s="243"/>
      <c r="DK360" s="243"/>
      <c r="DL360" s="243"/>
      <c r="DM360" s="243"/>
      <c r="DN360" s="243"/>
      <c r="DO360" s="243"/>
      <c r="DP360" s="243"/>
      <c r="DQ360" s="243"/>
      <c r="DR360" s="243"/>
      <c r="DS360" s="243"/>
      <c r="DT360" s="243"/>
      <c r="DU360" s="243"/>
      <c r="DV360" s="243"/>
      <c r="DW360" s="243"/>
      <c r="DX360" s="243"/>
      <c r="DY360" s="243"/>
      <c r="DZ360" s="243"/>
      <c r="EA360" s="243"/>
      <c r="EB360" s="243"/>
      <c r="EC360" s="243"/>
      <c r="ED360" s="243"/>
      <c r="EE360" s="243"/>
      <c r="EF360" s="243"/>
      <c r="EG360" s="243"/>
      <c r="EH360" s="243"/>
      <c r="EI360" s="243"/>
      <c r="EJ360" s="243"/>
      <c r="EK360" s="243"/>
      <c r="EL360" s="243"/>
      <c r="EM360" s="243"/>
      <c r="EN360" s="243"/>
      <c r="EO360" s="243"/>
      <c r="EP360" s="243"/>
      <c r="EQ360" s="243"/>
      <c r="ER360" s="243"/>
      <c r="ES360" s="243"/>
      <c r="ET360" s="243"/>
      <c r="EU360" s="243"/>
      <c r="EV360" s="243"/>
      <c r="EW360" s="243"/>
      <c r="EX360" s="243"/>
      <c r="EY360" s="243"/>
      <c r="EZ360" s="243"/>
      <c r="FA360" s="243"/>
      <c r="FB360" s="243"/>
      <c r="FC360" s="243"/>
      <c r="FD360" s="243"/>
      <c r="FE360" s="243"/>
      <c r="FF360" s="243"/>
      <c r="FG360" s="243"/>
      <c r="FH360" s="243"/>
      <c r="FI360" s="243"/>
      <c r="FJ360" s="243"/>
      <c r="FK360" s="243"/>
      <c r="FL360" s="243"/>
      <c r="FM360" s="243"/>
      <c r="FN360" s="243"/>
      <c r="FO360" s="243"/>
      <c r="FP360" s="243"/>
      <c r="FQ360" s="243"/>
      <c r="FR360" s="243"/>
      <c r="FS360" s="243"/>
      <c r="FT360" s="243"/>
      <c r="FU360" s="243"/>
      <c r="FV360" s="243"/>
      <c r="FW360" s="243"/>
      <c r="FX360" s="243"/>
      <c r="FY360" s="243"/>
      <c r="FZ360" s="243"/>
      <c r="GA360" s="243"/>
      <c r="GB360" s="243"/>
      <c r="GC360" s="243"/>
      <c r="GD360" s="243"/>
      <c r="GE360" s="243"/>
      <c r="GF360" s="243"/>
      <c r="GG360" s="243"/>
      <c r="GH360" s="243"/>
      <c r="GI360" s="243"/>
      <c r="GJ360" s="243"/>
      <c r="GK360" s="243"/>
      <c r="GL360" s="243"/>
      <c r="GM360" s="243"/>
      <c r="GN360" s="243"/>
      <c r="GO360" s="243"/>
      <c r="GP360" s="243"/>
      <c r="GQ360" s="243"/>
      <c r="GR360" s="243"/>
      <c r="GS360" s="243"/>
      <c r="GT360" s="243"/>
      <c r="GU360" s="243"/>
      <c r="GV360" s="243"/>
      <c r="GW360" s="243"/>
      <c r="GX360" s="243"/>
      <c r="GY360" s="243"/>
      <c r="GZ360" s="243"/>
      <c r="HA360" s="243"/>
      <c r="HB360" s="243"/>
      <c r="HC360" s="243"/>
      <c r="HD360" s="243"/>
      <c r="HE360" s="243"/>
      <c r="HF360" s="243"/>
      <c r="HG360" s="243"/>
      <c r="HH360" s="243"/>
      <c r="HI360" s="243"/>
      <c r="HJ360" s="243"/>
      <c r="HK360" s="243"/>
      <c r="HL360" s="243"/>
      <c r="HM360" s="243"/>
      <c r="HN360" s="243"/>
      <c r="HO360" s="243"/>
      <c r="HP360" s="243"/>
      <c r="HQ360" s="243"/>
      <c r="HR360" s="243"/>
      <c r="HS360" s="243"/>
      <c r="HT360" s="243"/>
      <c r="HU360" s="243"/>
      <c r="HV360" s="243"/>
      <c r="HW360" s="243"/>
      <c r="HX360" s="243"/>
      <c r="HY360" s="243"/>
      <c r="HZ360" s="243"/>
      <c r="IA360" s="243"/>
      <c r="IB360" s="243"/>
      <c r="IC360" s="243"/>
      <c r="ID360" s="243"/>
      <c r="IE360" s="243"/>
      <c r="IF360" s="243"/>
      <c r="IG360" s="243"/>
      <c r="IH360" s="243"/>
      <c r="II360" s="243"/>
      <c r="IJ360" s="243"/>
      <c r="IK360" s="243"/>
      <c r="IL360" s="243"/>
      <c r="IM360" s="243"/>
      <c r="IN360" s="243"/>
      <c r="IO360" s="243"/>
      <c r="IP360" s="243"/>
      <c r="IQ360" s="243"/>
      <c r="IR360" s="243"/>
      <c r="IS360" s="243"/>
      <c r="IT360" s="243"/>
    </row>
    <row r="361" spans="3:254" ht="12.75">
      <c r="C361" s="271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  <c r="AJ361" s="243"/>
      <c r="AK361" s="243"/>
      <c r="AL361" s="243"/>
      <c r="AM361" s="243"/>
      <c r="AN361" s="243"/>
      <c r="AO361" s="243"/>
      <c r="AP361" s="243"/>
      <c r="AQ361" s="243"/>
      <c r="AR361" s="243"/>
      <c r="AS361" s="243"/>
      <c r="AT361" s="243"/>
      <c r="AU361" s="243"/>
      <c r="AV361" s="243"/>
      <c r="AW361" s="243"/>
      <c r="AX361" s="243"/>
      <c r="AY361" s="243"/>
      <c r="AZ361" s="243"/>
      <c r="BA361" s="243"/>
      <c r="BB361" s="243"/>
      <c r="BC361" s="243"/>
      <c r="BD361" s="243"/>
      <c r="BE361" s="243"/>
      <c r="BF361" s="243"/>
      <c r="BG361" s="243"/>
      <c r="BH361" s="243"/>
      <c r="BI361" s="243"/>
      <c r="BJ361" s="243"/>
      <c r="BK361" s="243"/>
      <c r="BL361" s="243"/>
      <c r="BM361" s="243"/>
      <c r="BN361" s="243"/>
      <c r="BO361" s="243"/>
      <c r="BP361" s="243"/>
      <c r="BQ361" s="243"/>
      <c r="BR361" s="243"/>
      <c r="BS361" s="243"/>
      <c r="BT361" s="243"/>
      <c r="BU361" s="243"/>
      <c r="BV361" s="243"/>
      <c r="BW361" s="243"/>
      <c r="BX361" s="243"/>
      <c r="BY361" s="243"/>
      <c r="BZ361" s="243"/>
      <c r="CA361" s="243"/>
      <c r="CB361" s="243"/>
      <c r="CC361" s="243"/>
      <c r="CD361" s="243"/>
      <c r="CE361" s="243"/>
      <c r="CF361" s="243"/>
      <c r="CG361" s="243"/>
      <c r="CH361" s="243"/>
      <c r="CI361" s="243"/>
      <c r="CJ361" s="243"/>
      <c r="CK361" s="243"/>
      <c r="CL361" s="243"/>
      <c r="CM361" s="243"/>
      <c r="CN361" s="243"/>
      <c r="CO361" s="243"/>
      <c r="CP361" s="243"/>
      <c r="CQ361" s="243"/>
      <c r="CR361" s="243"/>
      <c r="CS361" s="243"/>
      <c r="CT361" s="243"/>
      <c r="CU361" s="243"/>
      <c r="CV361" s="243"/>
      <c r="CW361" s="243"/>
      <c r="CX361" s="243"/>
      <c r="CY361" s="243"/>
      <c r="CZ361" s="243"/>
      <c r="DA361" s="243"/>
      <c r="DB361" s="243"/>
      <c r="DC361" s="243"/>
      <c r="DD361" s="243"/>
      <c r="DE361" s="243"/>
      <c r="DF361" s="243"/>
      <c r="DG361" s="243"/>
      <c r="DH361" s="243"/>
      <c r="DI361" s="243"/>
      <c r="DJ361" s="243"/>
      <c r="DK361" s="243"/>
      <c r="DL361" s="243"/>
      <c r="DM361" s="243"/>
      <c r="DN361" s="243"/>
      <c r="DO361" s="243"/>
      <c r="DP361" s="243"/>
      <c r="DQ361" s="243"/>
      <c r="DR361" s="243"/>
      <c r="DS361" s="243"/>
      <c r="DT361" s="243"/>
      <c r="DU361" s="243"/>
      <c r="DV361" s="243"/>
      <c r="DW361" s="243"/>
      <c r="DX361" s="243"/>
      <c r="DY361" s="243"/>
      <c r="DZ361" s="243"/>
      <c r="EA361" s="243"/>
      <c r="EB361" s="243"/>
      <c r="EC361" s="243"/>
      <c r="ED361" s="243"/>
      <c r="EE361" s="243"/>
      <c r="EF361" s="243"/>
      <c r="EG361" s="243"/>
      <c r="EH361" s="243"/>
      <c r="EI361" s="243"/>
      <c r="EJ361" s="243"/>
      <c r="EK361" s="243"/>
      <c r="EL361" s="243"/>
      <c r="EM361" s="243"/>
      <c r="EN361" s="243"/>
      <c r="EO361" s="243"/>
      <c r="EP361" s="243"/>
      <c r="EQ361" s="243"/>
      <c r="ER361" s="243"/>
      <c r="ES361" s="243"/>
      <c r="ET361" s="243"/>
      <c r="EU361" s="243"/>
      <c r="EV361" s="243"/>
      <c r="EW361" s="243"/>
      <c r="EX361" s="243"/>
      <c r="EY361" s="243"/>
      <c r="EZ361" s="243"/>
      <c r="FA361" s="243"/>
      <c r="FB361" s="243"/>
      <c r="FC361" s="243"/>
      <c r="FD361" s="243"/>
      <c r="FE361" s="243"/>
      <c r="FF361" s="243"/>
      <c r="FG361" s="243"/>
      <c r="FH361" s="243"/>
      <c r="FI361" s="243"/>
      <c r="FJ361" s="243"/>
      <c r="FK361" s="243"/>
      <c r="FL361" s="243"/>
      <c r="FM361" s="243"/>
      <c r="FN361" s="243"/>
      <c r="FO361" s="243"/>
      <c r="FP361" s="243"/>
      <c r="FQ361" s="243"/>
      <c r="FR361" s="243"/>
      <c r="FS361" s="243"/>
      <c r="FT361" s="243"/>
      <c r="FU361" s="243"/>
      <c r="FV361" s="243"/>
      <c r="FW361" s="243"/>
      <c r="FX361" s="243"/>
      <c r="FY361" s="243"/>
      <c r="FZ361" s="243"/>
      <c r="GA361" s="243"/>
      <c r="GB361" s="243"/>
      <c r="GC361" s="243"/>
      <c r="GD361" s="243"/>
      <c r="GE361" s="243"/>
      <c r="GF361" s="243"/>
      <c r="GG361" s="243"/>
      <c r="GH361" s="243"/>
      <c r="GI361" s="243"/>
      <c r="GJ361" s="243"/>
      <c r="GK361" s="243"/>
      <c r="GL361" s="243"/>
      <c r="GM361" s="243"/>
      <c r="GN361" s="243"/>
      <c r="GO361" s="243"/>
      <c r="GP361" s="243"/>
      <c r="GQ361" s="243"/>
      <c r="GR361" s="243"/>
      <c r="GS361" s="243"/>
      <c r="GT361" s="243"/>
      <c r="GU361" s="243"/>
      <c r="GV361" s="243"/>
      <c r="GW361" s="243"/>
      <c r="GX361" s="243"/>
      <c r="GY361" s="243"/>
      <c r="GZ361" s="243"/>
      <c r="HA361" s="243"/>
      <c r="HB361" s="243"/>
      <c r="HC361" s="243"/>
      <c r="HD361" s="243"/>
      <c r="HE361" s="243"/>
      <c r="HF361" s="243"/>
      <c r="HG361" s="243"/>
      <c r="HH361" s="243"/>
      <c r="HI361" s="243"/>
      <c r="HJ361" s="243"/>
      <c r="HK361" s="243"/>
      <c r="HL361" s="243"/>
      <c r="HM361" s="243"/>
      <c r="HN361" s="243"/>
      <c r="HO361" s="243"/>
      <c r="HP361" s="243"/>
      <c r="HQ361" s="243"/>
      <c r="HR361" s="243"/>
      <c r="HS361" s="243"/>
      <c r="HT361" s="243"/>
      <c r="HU361" s="243"/>
      <c r="HV361" s="243"/>
      <c r="HW361" s="243"/>
      <c r="HX361" s="243"/>
      <c r="HY361" s="243"/>
      <c r="HZ361" s="243"/>
      <c r="IA361" s="243"/>
      <c r="IB361" s="243"/>
      <c r="IC361" s="243"/>
      <c r="ID361" s="243"/>
      <c r="IE361" s="243"/>
      <c r="IF361" s="243"/>
      <c r="IG361" s="243"/>
      <c r="IH361" s="243"/>
      <c r="II361" s="243"/>
      <c r="IJ361" s="243"/>
      <c r="IK361" s="243"/>
      <c r="IL361" s="243"/>
      <c r="IM361" s="243"/>
      <c r="IN361" s="243"/>
      <c r="IO361" s="243"/>
      <c r="IP361" s="243"/>
      <c r="IQ361" s="243"/>
      <c r="IR361" s="243"/>
      <c r="IS361" s="243"/>
      <c r="IT361" s="243"/>
    </row>
    <row r="362" ht="12.75">
      <c r="C362" s="271"/>
    </row>
    <row r="363" spans="3:254" ht="12.75">
      <c r="C363" s="271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  <c r="AJ363" s="243"/>
      <c r="AK363" s="243"/>
      <c r="AL363" s="243"/>
      <c r="AM363" s="243"/>
      <c r="AN363" s="243"/>
      <c r="AO363" s="243"/>
      <c r="AP363" s="243"/>
      <c r="AQ363" s="243"/>
      <c r="AR363" s="243"/>
      <c r="AS363" s="243"/>
      <c r="AT363" s="243"/>
      <c r="AU363" s="243"/>
      <c r="AV363" s="243"/>
      <c r="AW363" s="243"/>
      <c r="AX363" s="243"/>
      <c r="AY363" s="243"/>
      <c r="AZ363" s="243"/>
      <c r="BA363" s="243"/>
      <c r="BB363" s="243"/>
      <c r="BC363" s="243"/>
      <c r="BD363" s="243"/>
      <c r="BE363" s="243"/>
      <c r="BF363" s="243"/>
      <c r="BG363" s="243"/>
      <c r="BH363" s="243"/>
      <c r="BI363" s="243"/>
      <c r="BJ363" s="243"/>
      <c r="BK363" s="243"/>
      <c r="BL363" s="243"/>
      <c r="BM363" s="243"/>
      <c r="BN363" s="243"/>
      <c r="BO363" s="243"/>
      <c r="BP363" s="243"/>
      <c r="BQ363" s="243"/>
      <c r="BR363" s="243"/>
      <c r="BS363" s="243"/>
      <c r="BT363" s="243"/>
      <c r="BU363" s="243"/>
      <c r="BV363" s="243"/>
      <c r="BW363" s="243"/>
      <c r="BX363" s="243"/>
      <c r="BY363" s="243"/>
      <c r="BZ363" s="243"/>
      <c r="CA363" s="243"/>
      <c r="CB363" s="243"/>
      <c r="CC363" s="243"/>
      <c r="CD363" s="243"/>
      <c r="CE363" s="243"/>
      <c r="CF363" s="243"/>
      <c r="CG363" s="243"/>
      <c r="CH363" s="243"/>
      <c r="CI363" s="243"/>
      <c r="CJ363" s="243"/>
      <c r="CK363" s="243"/>
      <c r="CL363" s="243"/>
      <c r="CM363" s="243"/>
      <c r="CN363" s="243"/>
      <c r="CO363" s="243"/>
      <c r="CP363" s="243"/>
      <c r="CQ363" s="243"/>
      <c r="CR363" s="243"/>
      <c r="CS363" s="243"/>
      <c r="CT363" s="243"/>
      <c r="CU363" s="243"/>
      <c r="CV363" s="243"/>
      <c r="CW363" s="243"/>
      <c r="CX363" s="243"/>
      <c r="CY363" s="243"/>
      <c r="CZ363" s="243"/>
      <c r="DA363" s="243"/>
      <c r="DB363" s="243"/>
      <c r="DC363" s="243"/>
      <c r="DD363" s="243"/>
      <c r="DE363" s="243"/>
      <c r="DF363" s="243"/>
      <c r="DG363" s="243"/>
      <c r="DH363" s="243"/>
      <c r="DI363" s="243"/>
      <c r="DJ363" s="243"/>
      <c r="DK363" s="243"/>
      <c r="DL363" s="243"/>
      <c r="DM363" s="243"/>
      <c r="DN363" s="243"/>
      <c r="DO363" s="243"/>
      <c r="DP363" s="243"/>
      <c r="DQ363" s="243"/>
      <c r="DR363" s="243"/>
      <c r="DS363" s="243"/>
      <c r="DT363" s="243"/>
      <c r="DU363" s="243"/>
      <c r="DV363" s="243"/>
      <c r="DW363" s="243"/>
      <c r="DX363" s="243"/>
      <c r="DY363" s="243"/>
      <c r="DZ363" s="243"/>
      <c r="EA363" s="243"/>
      <c r="EB363" s="243"/>
      <c r="EC363" s="243"/>
      <c r="ED363" s="243"/>
      <c r="EE363" s="243"/>
      <c r="EF363" s="243"/>
      <c r="EG363" s="243"/>
      <c r="EH363" s="243"/>
      <c r="EI363" s="243"/>
      <c r="EJ363" s="243"/>
      <c r="EK363" s="243"/>
      <c r="EL363" s="243"/>
      <c r="EM363" s="243"/>
      <c r="EN363" s="243"/>
      <c r="EO363" s="243"/>
      <c r="EP363" s="243"/>
      <c r="EQ363" s="243"/>
      <c r="ER363" s="243"/>
      <c r="ES363" s="243"/>
      <c r="ET363" s="243"/>
      <c r="EU363" s="243"/>
      <c r="EV363" s="243"/>
      <c r="EW363" s="243"/>
      <c r="EX363" s="243"/>
      <c r="EY363" s="243"/>
      <c r="EZ363" s="243"/>
      <c r="FA363" s="243"/>
      <c r="FB363" s="243"/>
      <c r="FC363" s="243"/>
      <c r="FD363" s="243"/>
      <c r="FE363" s="243"/>
      <c r="FF363" s="243"/>
      <c r="FG363" s="243"/>
      <c r="FH363" s="243"/>
      <c r="FI363" s="243"/>
      <c r="FJ363" s="243"/>
      <c r="FK363" s="243"/>
      <c r="FL363" s="243"/>
      <c r="FM363" s="243"/>
      <c r="FN363" s="243"/>
      <c r="FO363" s="243"/>
      <c r="FP363" s="243"/>
      <c r="FQ363" s="243"/>
      <c r="FR363" s="243"/>
      <c r="FS363" s="243"/>
      <c r="FT363" s="243"/>
      <c r="FU363" s="243"/>
      <c r="FV363" s="243"/>
      <c r="FW363" s="243"/>
      <c r="FX363" s="243"/>
      <c r="FY363" s="243"/>
      <c r="FZ363" s="243"/>
      <c r="GA363" s="243"/>
      <c r="GB363" s="243"/>
      <c r="GC363" s="243"/>
      <c r="GD363" s="243"/>
      <c r="GE363" s="243"/>
      <c r="GF363" s="243"/>
      <c r="GG363" s="243"/>
      <c r="GH363" s="243"/>
      <c r="GI363" s="243"/>
      <c r="GJ363" s="243"/>
      <c r="GK363" s="243"/>
      <c r="GL363" s="243"/>
      <c r="GM363" s="243"/>
      <c r="GN363" s="243"/>
      <c r="GO363" s="243"/>
      <c r="GP363" s="243"/>
      <c r="GQ363" s="243"/>
      <c r="GR363" s="243"/>
      <c r="GS363" s="243"/>
      <c r="GT363" s="243"/>
      <c r="GU363" s="243"/>
      <c r="GV363" s="243"/>
      <c r="GW363" s="243"/>
      <c r="GX363" s="243"/>
      <c r="GY363" s="243"/>
      <c r="GZ363" s="243"/>
      <c r="HA363" s="243"/>
      <c r="HB363" s="243"/>
      <c r="HC363" s="243"/>
      <c r="HD363" s="243"/>
      <c r="HE363" s="243"/>
      <c r="HF363" s="243"/>
      <c r="HG363" s="243"/>
      <c r="HH363" s="243"/>
      <c r="HI363" s="243"/>
      <c r="HJ363" s="243"/>
      <c r="HK363" s="243"/>
      <c r="HL363" s="243"/>
      <c r="HM363" s="243"/>
      <c r="HN363" s="243"/>
      <c r="HO363" s="243"/>
      <c r="HP363" s="243"/>
      <c r="HQ363" s="243"/>
      <c r="HR363" s="243"/>
      <c r="HS363" s="243"/>
      <c r="HT363" s="243"/>
      <c r="HU363" s="243"/>
      <c r="HV363" s="243"/>
      <c r="HW363" s="243"/>
      <c r="HX363" s="243"/>
      <c r="HY363" s="243"/>
      <c r="HZ363" s="243"/>
      <c r="IA363" s="243"/>
      <c r="IB363" s="243"/>
      <c r="IC363" s="243"/>
      <c r="ID363" s="243"/>
      <c r="IE363" s="243"/>
      <c r="IF363" s="243"/>
      <c r="IG363" s="243"/>
      <c r="IH363" s="243"/>
      <c r="II363" s="243"/>
      <c r="IJ363" s="243"/>
      <c r="IK363" s="243"/>
      <c r="IL363" s="243"/>
      <c r="IM363" s="243"/>
      <c r="IN363" s="243"/>
      <c r="IO363" s="243"/>
      <c r="IP363" s="243"/>
      <c r="IQ363" s="243"/>
      <c r="IR363" s="243"/>
      <c r="IS363" s="243"/>
      <c r="IT363" s="243"/>
    </row>
    <row r="364" spans="3:254" ht="12.75">
      <c r="C364" s="271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  <c r="AJ364" s="243"/>
      <c r="AK364" s="243"/>
      <c r="AL364" s="243"/>
      <c r="AM364" s="243"/>
      <c r="AN364" s="243"/>
      <c r="AO364" s="243"/>
      <c r="AP364" s="243"/>
      <c r="AQ364" s="243"/>
      <c r="AR364" s="243"/>
      <c r="AS364" s="243"/>
      <c r="AT364" s="243"/>
      <c r="AU364" s="243"/>
      <c r="AV364" s="243"/>
      <c r="AW364" s="243"/>
      <c r="AX364" s="243"/>
      <c r="AY364" s="243"/>
      <c r="AZ364" s="243"/>
      <c r="BA364" s="243"/>
      <c r="BB364" s="243"/>
      <c r="BC364" s="243"/>
      <c r="BD364" s="243"/>
      <c r="BE364" s="243"/>
      <c r="BF364" s="243"/>
      <c r="BG364" s="243"/>
      <c r="BH364" s="243"/>
      <c r="BI364" s="243"/>
      <c r="BJ364" s="243"/>
      <c r="BK364" s="243"/>
      <c r="BL364" s="243"/>
      <c r="BM364" s="243"/>
      <c r="BN364" s="243"/>
      <c r="BO364" s="243"/>
      <c r="BP364" s="243"/>
      <c r="BQ364" s="243"/>
      <c r="BR364" s="243"/>
      <c r="BS364" s="243"/>
      <c r="BT364" s="243"/>
      <c r="BU364" s="243"/>
      <c r="BV364" s="243"/>
      <c r="BW364" s="243"/>
      <c r="BX364" s="243"/>
      <c r="BY364" s="243"/>
      <c r="BZ364" s="243"/>
      <c r="CA364" s="243"/>
      <c r="CB364" s="243"/>
      <c r="CC364" s="243"/>
      <c r="CD364" s="243"/>
      <c r="CE364" s="243"/>
      <c r="CF364" s="243"/>
      <c r="CG364" s="243"/>
      <c r="CH364" s="243"/>
      <c r="CI364" s="243"/>
      <c r="CJ364" s="243"/>
      <c r="CK364" s="243"/>
      <c r="CL364" s="243"/>
      <c r="CM364" s="243"/>
      <c r="CN364" s="243"/>
      <c r="CO364" s="243"/>
      <c r="CP364" s="243"/>
      <c r="CQ364" s="243"/>
      <c r="CR364" s="243"/>
      <c r="CS364" s="243"/>
      <c r="CT364" s="243"/>
      <c r="CU364" s="243"/>
      <c r="CV364" s="243"/>
      <c r="CW364" s="243"/>
      <c r="CX364" s="243"/>
      <c r="CY364" s="243"/>
      <c r="CZ364" s="243"/>
      <c r="DA364" s="243"/>
      <c r="DB364" s="243"/>
      <c r="DC364" s="243"/>
      <c r="DD364" s="243"/>
      <c r="DE364" s="243"/>
      <c r="DF364" s="243"/>
      <c r="DG364" s="243"/>
      <c r="DH364" s="243"/>
      <c r="DI364" s="243"/>
      <c r="DJ364" s="243"/>
      <c r="DK364" s="243"/>
      <c r="DL364" s="243"/>
      <c r="DM364" s="243"/>
      <c r="DN364" s="243"/>
      <c r="DO364" s="243"/>
      <c r="DP364" s="243"/>
      <c r="DQ364" s="243"/>
      <c r="DR364" s="243"/>
      <c r="DS364" s="243"/>
      <c r="DT364" s="243"/>
      <c r="DU364" s="243"/>
      <c r="DV364" s="243"/>
      <c r="DW364" s="243"/>
      <c r="DX364" s="243"/>
      <c r="DY364" s="243"/>
      <c r="DZ364" s="243"/>
      <c r="EA364" s="243"/>
      <c r="EB364" s="243"/>
      <c r="EC364" s="243"/>
      <c r="ED364" s="243"/>
      <c r="EE364" s="243"/>
      <c r="EF364" s="243"/>
      <c r="EG364" s="243"/>
      <c r="EH364" s="243"/>
      <c r="EI364" s="243"/>
      <c r="EJ364" s="243"/>
      <c r="EK364" s="243"/>
      <c r="EL364" s="243"/>
      <c r="EM364" s="243"/>
      <c r="EN364" s="243"/>
      <c r="EO364" s="243"/>
      <c r="EP364" s="243"/>
      <c r="EQ364" s="243"/>
      <c r="ER364" s="243"/>
      <c r="ES364" s="243"/>
      <c r="ET364" s="243"/>
      <c r="EU364" s="243"/>
      <c r="EV364" s="243"/>
      <c r="EW364" s="243"/>
      <c r="EX364" s="243"/>
      <c r="EY364" s="243"/>
      <c r="EZ364" s="243"/>
      <c r="FA364" s="243"/>
      <c r="FB364" s="243"/>
      <c r="FC364" s="243"/>
      <c r="FD364" s="243"/>
      <c r="FE364" s="243"/>
      <c r="FF364" s="243"/>
      <c r="FG364" s="243"/>
      <c r="FH364" s="243"/>
      <c r="FI364" s="243"/>
      <c r="FJ364" s="243"/>
      <c r="FK364" s="243"/>
      <c r="FL364" s="243"/>
      <c r="FM364" s="243"/>
      <c r="FN364" s="243"/>
      <c r="FO364" s="243"/>
      <c r="FP364" s="243"/>
      <c r="FQ364" s="243"/>
      <c r="FR364" s="243"/>
      <c r="FS364" s="243"/>
      <c r="FT364" s="243"/>
      <c r="FU364" s="243"/>
      <c r="FV364" s="243"/>
      <c r="FW364" s="243"/>
      <c r="FX364" s="243"/>
      <c r="FY364" s="243"/>
      <c r="FZ364" s="243"/>
      <c r="GA364" s="243"/>
      <c r="GB364" s="243"/>
      <c r="GC364" s="243"/>
      <c r="GD364" s="243"/>
      <c r="GE364" s="243"/>
      <c r="GF364" s="243"/>
      <c r="GG364" s="243"/>
      <c r="GH364" s="243"/>
      <c r="GI364" s="243"/>
      <c r="GJ364" s="243"/>
      <c r="GK364" s="243"/>
      <c r="GL364" s="243"/>
      <c r="GM364" s="243"/>
      <c r="GN364" s="243"/>
      <c r="GO364" s="243"/>
      <c r="GP364" s="243"/>
      <c r="GQ364" s="243"/>
      <c r="GR364" s="243"/>
      <c r="GS364" s="243"/>
      <c r="GT364" s="243"/>
      <c r="GU364" s="243"/>
      <c r="GV364" s="243"/>
      <c r="GW364" s="243"/>
      <c r="GX364" s="243"/>
      <c r="GY364" s="243"/>
      <c r="GZ364" s="243"/>
      <c r="HA364" s="243"/>
      <c r="HB364" s="243"/>
      <c r="HC364" s="243"/>
      <c r="HD364" s="243"/>
      <c r="HE364" s="243"/>
      <c r="HF364" s="243"/>
      <c r="HG364" s="243"/>
      <c r="HH364" s="243"/>
      <c r="HI364" s="243"/>
      <c r="HJ364" s="243"/>
      <c r="HK364" s="243"/>
      <c r="HL364" s="243"/>
      <c r="HM364" s="243"/>
      <c r="HN364" s="243"/>
      <c r="HO364" s="243"/>
      <c r="HP364" s="243"/>
      <c r="HQ364" s="243"/>
      <c r="HR364" s="243"/>
      <c r="HS364" s="243"/>
      <c r="HT364" s="243"/>
      <c r="HU364" s="243"/>
      <c r="HV364" s="243"/>
      <c r="HW364" s="243"/>
      <c r="HX364" s="243"/>
      <c r="HY364" s="243"/>
      <c r="HZ364" s="243"/>
      <c r="IA364" s="243"/>
      <c r="IB364" s="243"/>
      <c r="IC364" s="243"/>
      <c r="ID364" s="243"/>
      <c r="IE364" s="243"/>
      <c r="IF364" s="243"/>
      <c r="IG364" s="243"/>
      <c r="IH364" s="243"/>
      <c r="II364" s="243"/>
      <c r="IJ364" s="243"/>
      <c r="IK364" s="243"/>
      <c r="IL364" s="243"/>
      <c r="IM364" s="243"/>
      <c r="IN364" s="243"/>
      <c r="IO364" s="243"/>
      <c r="IP364" s="243"/>
      <c r="IQ364" s="243"/>
      <c r="IR364" s="243"/>
      <c r="IS364" s="243"/>
      <c r="IT364" s="243"/>
    </row>
    <row r="366" spans="10:254" ht="12.75"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  <c r="AJ366" s="243"/>
      <c r="AK366" s="243"/>
      <c r="AL366" s="243"/>
      <c r="AM366" s="243"/>
      <c r="AN366" s="243"/>
      <c r="AO366" s="243"/>
      <c r="AP366" s="243"/>
      <c r="AQ366" s="243"/>
      <c r="AR366" s="243"/>
      <c r="AS366" s="243"/>
      <c r="AT366" s="243"/>
      <c r="AU366" s="243"/>
      <c r="AV366" s="243"/>
      <c r="AW366" s="243"/>
      <c r="AX366" s="243"/>
      <c r="AY366" s="243"/>
      <c r="AZ366" s="243"/>
      <c r="BA366" s="243"/>
      <c r="BB366" s="243"/>
      <c r="BC366" s="243"/>
      <c r="BD366" s="243"/>
      <c r="BE366" s="243"/>
      <c r="BF366" s="243"/>
      <c r="BG366" s="243"/>
      <c r="BH366" s="243"/>
      <c r="BI366" s="243"/>
      <c r="BJ366" s="243"/>
      <c r="BK366" s="243"/>
      <c r="BL366" s="243"/>
      <c r="BM366" s="243"/>
      <c r="BN366" s="243"/>
      <c r="BO366" s="243"/>
      <c r="BP366" s="243"/>
      <c r="BQ366" s="243"/>
      <c r="BR366" s="243"/>
      <c r="BS366" s="243"/>
      <c r="BT366" s="243"/>
      <c r="BU366" s="243"/>
      <c r="BV366" s="243"/>
      <c r="BW366" s="243"/>
      <c r="BX366" s="243"/>
      <c r="BY366" s="243"/>
      <c r="BZ366" s="243"/>
      <c r="CA366" s="243"/>
      <c r="CB366" s="243"/>
      <c r="CC366" s="243"/>
      <c r="CD366" s="243"/>
      <c r="CE366" s="243"/>
      <c r="CF366" s="243"/>
      <c r="CG366" s="243"/>
      <c r="CH366" s="243"/>
      <c r="CI366" s="243"/>
      <c r="CJ366" s="243"/>
      <c r="CK366" s="243"/>
      <c r="CL366" s="243"/>
      <c r="CM366" s="243"/>
      <c r="CN366" s="243"/>
      <c r="CO366" s="243"/>
      <c r="CP366" s="243"/>
      <c r="CQ366" s="243"/>
      <c r="CR366" s="243"/>
      <c r="CS366" s="243"/>
      <c r="CT366" s="243"/>
      <c r="CU366" s="243"/>
      <c r="CV366" s="243"/>
      <c r="CW366" s="243"/>
      <c r="CX366" s="243"/>
      <c r="CY366" s="243"/>
      <c r="CZ366" s="243"/>
      <c r="DA366" s="243"/>
      <c r="DB366" s="243"/>
      <c r="DC366" s="243"/>
      <c r="DD366" s="243"/>
      <c r="DE366" s="243"/>
      <c r="DF366" s="243"/>
      <c r="DG366" s="243"/>
      <c r="DH366" s="243"/>
      <c r="DI366" s="243"/>
      <c r="DJ366" s="243"/>
      <c r="DK366" s="243"/>
      <c r="DL366" s="243"/>
      <c r="DM366" s="243"/>
      <c r="DN366" s="243"/>
      <c r="DO366" s="243"/>
      <c r="DP366" s="243"/>
      <c r="DQ366" s="243"/>
      <c r="DR366" s="243"/>
      <c r="DS366" s="243"/>
      <c r="DT366" s="243"/>
      <c r="DU366" s="243"/>
      <c r="DV366" s="243"/>
      <c r="DW366" s="243"/>
      <c r="DX366" s="243"/>
      <c r="DY366" s="243"/>
      <c r="DZ366" s="243"/>
      <c r="EA366" s="243"/>
      <c r="EB366" s="243"/>
      <c r="EC366" s="243"/>
      <c r="ED366" s="243"/>
      <c r="EE366" s="243"/>
      <c r="EF366" s="243"/>
      <c r="EG366" s="243"/>
      <c r="EH366" s="243"/>
      <c r="EI366" s="243"/>
      <c r="EJ366" s="243"/>
      <c r="EK366" s="243"/>
      <c r="EL366" s="243"/>
      <c r="EM366" s="243"/>
      <c r="EN366" s="243"/>
      <c r="EO366" s="243"/>
      <c r="EP366" s="243"/>
      <c r="EQ366" s="243"/>
      <c r="ER366" s="243"/>
      <c r="ES366" s="243"/>
      <c r="ET366" s="243"/>
      <c r="EU366" s="243"/>
      <c r="EV366" s="243"/>
      <c r="EW366" s="243"/>
      <c r="EX366" s="243"/>
      <c r="EY366" s="243"/>
      <c r="EZ366" s="243"/>
      <c r="FA366" s="243"/>
      <c r="FB366" s="243"/>
      <c r="FC366" s="243"/>
      <c r="FD366" s="243"/>
      <c r="FE366" s="243"/>
      <c r="FF366" s="243"/>
      <c r="FG366" s="243"/>
      <c r="FH366" s="243"/>
      <c r="FI366" s="243"/>
      <c r="FJ366" s="243"/>
      <c r="FK366" s="243"/>
      <c r="FL366" s="243"/>
      <c r="FM366" s="243"/>
      <c r="FN366" s="243"/>
      <c r="FO366" s="243"/>
      <c r="FP366" s="243"/>
      <c r="FQ366" s="243"/>
      <c r="FR366" s="243"/>
      <c r="FS366" s="243"/>
      <c r="FT366" s="243"/>
      <c r="FU366" s="243"/>
      <c r="FV366" s="243"/>
      <c r="FW366" s="243"/>
      <c r="FX366" s="243"/>
      <c r="FY366" s="243"/>
      <c r="FZ366" s="243"/>
      <c r="GA366" s="243"/>
      <c r="GB366" s="243"/>
      <c r="GC366" s="243"/>
      <c r="GD366" s="243"/>
      <c r="GE366" s="243"/>
      <c r="GF366" s="243"/>
      <c r="GG366" s="243"/>
      <c r="GH366" s="243"/>
      <c r="GI366" s="243"/>
      <c r="GJ366" s="243"/>
      <c r="GK366" s="243"/>
      <c r="GL366" s="243"/>
      <c r="GM366" s="243"/>
      <c r="GN366" s="243"/>
      <c r="GO366" s="243"/>
      <c r="GP366" s="243"/>
      <c r="GQ366" s="243"/>
      <c r="GR366" s="243"/>
      <c r="GS366" s="243"/>
      <c r="GT366" s="243"/>
      <c r="GU366" s="243"/>
      <c r="GV366" s="243"/>
      <c r="GW366" s="243"/>
      <c r="GX366" s="243"/>
      <c r="GY366" s="243"/>
      <c r="GZ366" s="243"/>
      <c r="HA366" s="243"/>
      <c r="HB366" s="243"/>
      <c r="HC366" s="243"/>
      <c r="HD366" s="243"/>
      <c r="HE366" s="243"/>
      <c r="HF366" s="243"/>
      <c r="HG366" s="243"/>
      <c r="HH366" s="243"/>
      <c r="HI366" s="243"/>
      <c r="HJ366" s="243"/>
      <c r="HK366" s="243"/>
      <c r="HL366" s="243"/>
      <c r="HM366" s="243"/>
      <c r="HN366" s="243"/>
      <c r="HO366" s="243"/>
      <c r="HP366" s="243"/>
      <c r="HQ366" s="243"/>
      <c r="HR366" s="243"/>
      <c r="HS366" s="243"/>
      <c r="HT366" s="243"/>
      <c r="HU366" s="243"/>
      <c r="HV366" s="243"/>
      <c r="HW366" s="243"/>
      <c r="HX366" s="243"/>
      <c r="HY366" s="243"/>
      <c r="HZ366" s="243"/>
      <c r="IA366" s="243"/>
      <c r="IB366" s="243"/>
      <c r="IC366" s="243"/>
      <c r="ID366" s="243"/>
      <c r="IE366" s="243"/>
      <c r="IF366" s="243"/>
      <c r="IG366" s="243"/>
      <c r="IH366" s="243"/>
      <c r="II366" s="243"/>
      <c r="IJ366" s="243"/>
      <c r="IK366" s="243"/>
      <c r="IL366" s="243"/>
      <c r="IM366" s="243"/>
      <c r="IN366" s="243"/>
      <c r="IO366" s="243"/>
      <c r="IP366" s="243"/>
      <c r="IQ366" s="243"/>
      <c r="IR366" s="243"/>
      <c r="IS366" s="243"/>
      <c r="IT366" s="243"/>
    </row>
    <row r="367" spans="10:254" ht="12.75"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/>
      <c r="CO367" s="243"/>
      <c r="CP367" s="243"/>
      <c r="CQ367" s="243"/>
      <c r="CR367" s="243"/>
      <c r="CS367" s="243"/>
      <c r="CT367" s="243"/>
      <c r="CU367" s="243"/>
      <c r="CV367" s="243"/>
      <c r="CW367" s="243"/>
      <c r="CX367" s="243"/>
      <c r="CY367" s="243"/>
      <c r="CZ367" s="243"/>
      <c r="DA367" s="243"/>
      <c r="DB367" s="243"/>
      <c r="DC367" s="243"/>
      <c r="DD367" s="243"/>
      <c r="DE367" s="243"/>
      <c r="DF367" s="243"/>
      <c r="DG367" s="243"/>
      <c r="DH367" s="243"/>
      <c r="DI367" s="243"/>
      <c r="DJ367" s="243"/>
      <c r="DK367" s="243"/>
      <c r="DL367" s="243"/>
      <c r="DM367" s="243"/>
      <c r="DN367" s="243"/>
      <c r="DO367" s="243"/>
      <c r="DP367" s="243"/>
      <c r="DQ367" s="243"/>
      <c r="DR367" s="243"/>
      <c r="DS367" s="243"/>
      <c r="DT367" s="243"/>
      <c r="DU367" s="243"/>
      <c r="DV367" s="243"/>
      <c r="DW367" s="243"/>
      <c r="DX367" s="243"/>
      <c r="DY367" s="243"/>
      <c r="DZ367" s="243"/>
      <c r="EA367" s="243"/>
      <c r="EB367" s="243"/>
      <c r="EC367" s="243"/>
      <c r="ED367" s="243"/>
      <c r="EE367" s="243"/>
      <c r="EF367" s="243"/>
      <c r="EG367" s="243"/>
      <c r="EH367" s="243"/>
      <c r="EI367" s="243"/>
      <c r="EJ367" s="243"/>
      <c r="EK367" s="243"/>
      <c r="EL367" s="243"/>
      <c r="EM367" s="243"/>
      <c r="EN367" s="243"/>
      <c r="EO367" s="243"/>
      <c r="EP367" s="243"/>
      <c r="EQ367" s="243"/>
      <c r="ER367" s="243"/>
      <c r="ES367" s="243"/>
      <c r="ET367" s="243"/>
      <c r="EU367" s="243"/>
      <c r="EV367" s="243"/>
      <c r="EW367" s="243"/>
      <c r="EX367" s="243"/>
      <c r="EY367" s="243"/>
      <c r="EZ367" s="243"/>
      <c r="FA367" s="243"/>
      <c r="FB367" s="243"/>
      <c r="FC367" s="243"/>
      <c r="FD367" s="243"/>
      <c r="FE367" s="243"/>
      <c r="FF367" s="243"/>
      <c r="FG367" s="243"/>
      <c r="FH367" s="243"/>
      <c r="FI367" s="243"/>
      <c r="FJ367" s="243"/>
      <c r="FK367" s="243"/>
      <c r="FL367" s="243"/>
      <c r="FM367" s="243"/>
      <c r="FN367" s="243"/>
      <c r="FO367" s="243"/>
      <c r="FP367" s="243"/>
      <c r="FQ367" s="243"/>
      <c r="FR367" s="243"/>
      <c r="FS367" s="243"/>
      <c r="FT367" s="243"/>
      <c r="FU367" s="243"/>
      <c r="FV367" s="243"/>
      <c r="FW367" s="243"/>
      <c r="FX367" s="243"/>
      <c r="FY367" s="243"/>
      <c r="FZ367" s="243"/>
      <c r="GA367" s="243"/>
      <c r="GB367" s="243"/>
      <c r="GC367" s="243"/>
      <c r="GD367" s="243"/>
      <c r="GE367" s="243"/>
      <c r="GF367" s="243"/>
      <c r="GG367" s="243"/>
      <c r="GH367" s="243"/>
      <c r="GI367" s="243"/>
      <c r="GJ367" s="243"/>
      <c r="GK367" s="243"/>
      <c r="GL367" s="243"/>
      <c r="GM367" s="243"/>
      <c r="GN367" s="243"/>
      <c r="GO367" s="243"/>
      <c r="GP367" s="243"/>
      <c r="GQ367" s="243"/>
      <c r="GR367" s="243"/>
      <c r="GS367" s="243"/>
      <c r="GT367" s="243"/>
      <c r="GU367" s="243"/>
      <c r="GV367" s="243"/>
      <c r="GW367" s="243"/>
      <c r="GX367" s="243"/>
      <c r="GY367" s="243"/>
      <c r="GZ367" s="243"/>
      <c r="HA367" s="243"/>
      <c r="HB367" s="243"/>
      <c r="HC367" s="243"/>
      <c r="HD367" s="243"/>
      <c r="HE367" s="243"/>
      <c r="HF367" s="243"/>
      <c r="HG367" s="243"/>
      <c r="HH367" s="243"/>
      <c r="HI367" s="243"/>
      <c r="HJ367" s="243"/>
      <c r="HK367" s="243"/>
      <c r="HL367" s="243"/>
      <c r="HM367" s="243"/>
      <c r="HN367" s="243"/>
      <c r="HO367" s="243"/>
      <c r="HP367" s="243"/>
      <c r="HQ367" s="243"/>
      <c r="HR367" s="243"/>
      <c r="HS367" s="243"/>
      <c r="HT367" s="243"/>
      <c r="HU367" s="243"/>
      <c r="HV367" s="243"/>
      <c r="HW367" s="243"/>
      <c r="HX367" s="243"/>
      <c r="HY367" s="243"/>
      <c r="HZ367" s="243"/>
      <c r="IA367" s="243"/>
      <c r="IB367" s="243"/>
      <c r="IC367" s="243"/>
      <c r="ID367" s="243"/>
      <c r="IE367" s="243"/>
      <c r="IF367" s="243"/>
      <c r="IG367" s="243"/>
      <c r="IH367" s="243"/>
      <c r="II367" s="243"/>
      <c r="IJ367" s="243"/>
      <c r="IK367" s="243"/>
      <c r="IL367" s="243"/>
      <c r="IM367" s="243"/>
      <c r="IN367" s="243"/>
      <c r="IO367" s="243"/>
      <c r="IP367" s="243"/>
      <c r="IQ367" s="243"/>
      <c r="IR367" s="243"/>
      <c r="IS367" s="243"/>
      <c r="IT367" s="243"/>
    </row>
    <row r="369" spans="3:254" ht="12.75">
      <c r="C369" s="272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/>
      <c r="CO369" s="243"/>
      <c r="CP369" s="243"/>
      <c r="CQ369" s="243"/>
      <c r="CR369" s="243"/>
      <c r="CS369" s="243"/>
      <c r="CT369" s="243"/>
      <c r="CU369" s="243"/>
      <c r="CV369" s="243"/>
      <c r="CW369" s="243"/>
      <c r="CX369" s="243"/>
      <c r="CY369" s="243"/>
      <c r="CZ369" s="243"/>
      <c r="DA369" s="243"/>
      <c r="DB369" s="243"/>
      <c r="DC369" s="243"/>
      <c r="DD369" s="243"/>
      <c r="DE369" s="243"/>
      <c r="DF369" s="243"/>
      <c r="DG369" s="243"/>
      <c r="DH369" s="243"/>
      <c r="DI369" s="243"/>
      <c r="DJ369" s="243"/>
      <c r="DK369" s="243"/>
      <c r="DL369" s="243"/>
      <c r="DM369" s="243"/>
      <c r="DN369" s="243"/>
      <c r="DO369" s="243"/>
      <c r="DP369" s="243"/>
      <c r="DQ369" s="243"/>
      <c r="DR369" s="243"/>
      <c r="DS369" s="243"/>
      <c r="DT369" s="243"/>
      <c r="DU369" s="243"/>
      <c r="DV369" s="243"/>
      <c r="DW369" s="243"/>
      <c r="DX369" s="243"/>
      <c r="DY369" s="243"/>
      <c r="DZ369" s="243"/>
      <c r="EA369" s="243"/>
      <c r="EB369" s="243"/>
      <c r="EC369" s="243"/>
      <c r="ED369" s="243"/>
      <c r="EE369" s="243"/>
      <c r="EF369" s="243"/>
      <c r="EG369" s="243"/>
      <c r="EH369" s="243"/>
      <c r="EI369" s="243"/>
      <c r="EJ369" s="243"/>
      <c r="EK369" s="243"/>
      <c r="EL369" s="243"/>
      <c r="EM369" s="243"/>
      <c r="EN369" s="243"/>
      <c r="EO369" s="243"/>
      <c r="EP369" s="243"/>
      <c r="EQ369" s="243"/>
      <c r="ER369" s="243"/>
      <c r="ES369" s="243"/>
      <c r="ET369" s="243"/>
      <c r="EU369" s="243"/>
      <c r="EV369" s="243"/>
      <c r="EW369" s="243"/>
      <c r="EX369" s="243"/>
      <c r="EY369" s="243"/>
      <c r="EZ369" s="243"/>
      <c r="FA369" s="243"/>
      <c r="FB369" s="243"/>
      <c r="FC369" s="243"/>
      <c r="FD369" s="243"/>
      <c r="FE369" s="243"/>
      <c r="FF369" s="243"/>
      <c r="FG369" s="243"/>
      <c r="FH369" s="243"/>
      <c r="FI369" s="243"/>
      <c r="FJ369" s="243"/>
      <c r="FK369" s="243"/>
      <c r="FL369" s="243"/>
      <c r="FM369" s="243"/>
      <c r="FN369" s="243"/>
      <c r="FO369" s="243"/>
      <c r="FP369" s="243"/>
      <c r="FQ369" s="243"/>
      <c r="FR369" s="243"/>
      <c r="FS369" s="243"/>
      <c r="FT369" s="243"/>
      <c r="FU369" s="243"/>
      <c r="FV369" s="243"/>
      <c r="FW369" s="243"/>
      <c r="FX369" s="243"/>
      <c r="FY369" s="243"/>
      <c r="FZ369" s="243"/>
      <c r="GA369" s="243"/>
      <c r="GB369" s="243"/>
      <c r="GC369" s="243"/>
      <c r="GD369" s="243"/>
      <c r="GE369" s="243"/>
      <c r="GF369" s="243"/>
      <c r="GG369" s="243"/>
      <c r="GH369" s="243"/>
      <c r="GI369" s="243"/>
      <c r="GJ369" s="243"/>
      <c r="GK369" s="243"/>
      <c r="GL369" s="243"/>
      <c r="GM369" s="243"/>
      <c r="GN369" s="243"/>
      <c r="GO369" s="243"/>
      <c r="GP369" s="243"/>
      <c r="GQ369" s="243"/>
      <c r="GR369" s="243"/>
      <c r="GS369" s="243"/>
      <c r="GT369" s="243"/>
      <c r="GU369" s="243"/>
      <c r="GV369" s="243"/>
      <c r="GW369" s="243"/>
      <c r="GX369" s="243"/>
      <c r="GY369" s="243"/>
      <c r="GZ369" s="243"/>
      <c r="HA369" s="243"/>
      <c r="HB369" s="243"/>
      <c r="HC369" s="243"/>
      <c r="HD369" s="243"/>
      <c r="HE369" s="243"/>
      <c r="HF369" s="243"/>
      <c r="HG369" s="243"/>
      <c r="HH369" s="243"/>
      <c r="HI369" s="243"/>
      <c r="HJ369" s="243"/>
      <c r="HK369" s="243"/>
      <c r="HL369" s="243"/>
      <c r="HM369" s="243"/>
      <c r="HN369" s="243"/>
      <c r="HO369" s="243"/>
      <c r="HP369" s="243"/>
      <c r="HQ369" s="243"/>
      <c r="HR369" s="243"/>
      <c r="HS369" s="243"/>
      <c r="HT369" s="243"/>
      <c r="HU369" s="243"/>
      <c r="HV369" s="243"/>
      <c r="HW369" s="243"/>
      <c r="HX369" s="243"/>
      <c r="HY369" s="243"/>
      <c r="HZ369" s="243"/>
      <c r="IA369" s="243"/>
      <c r="IB369" s="243"/>
      <c r="IC369" s="243"/>
      <c r="ID369" s="243"/>
      <c r="IE369" s="243"/>
      <c r="IF369" s="243"/>
      <c r="IG369" s="243"/>
      <c r="IH369" s="243"/>
      <c r="II369" s="243"/>
      <c r="IJ369" s="243"/>
      <c r="IK369" s="243"/>
      <c r="IL369" s="243"/>
      <c r="IM369" s="243"/>
      <c r="IN369" s="243"/>
      <c r="IO369" s="243"/>
      <c r="IP369" s="243"/>
      <c r="IQ369" s="243"/>
      <c r="IR369" s="243"/>
      <c r="IS369" s="243"/>
      <c r="IT369" s="243"/>
    </row>
    <row r="370" spans="10:254" ht="12.75"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/>
      <c r="CO370" s="243"/>
      <c r="CP370" s="243"/>
      <c r="CQ370" s="243"/>
      <c r="CR370" s="243"/>
      <c r="CS370" s="243"/>
      <c r="CT370" s="243"/>
      <c r="CU370" s="243"/>
      <c r="CV370" s="243"/>
      <c r="CW370" s="243"/>
      <c r="CX370" s="243"/>
      <c r="CY370" s="243"/>
      <c r="CZ370" s="243"/>
      <c r="DA370" s="243"/>
      <c r="DB370" s="243"/>
      <c r="DC370" s="243"/>
      <c r="DD370" s="243"/>
      <c r="DE370" s="243"/>
      <c r="DF370" s="243"/>
      <c r="DG370" s="243"/>
      <c r="DH370" s="243"/>
      <c r="DI370" s="243"/>
      <c r="DJ370" s="243"/>
      <c r="DK370" s="243"/>
      <c r="DL370" s="243"/>
      <c r="DM370" s="243"/>
      <c r="DN370" s="243"/>
      <c r="DO370" s="243"/>
      <c r="DP370" s="243"/>
      <c r="DQ370" s="243"/>
      <c r="DR370" s="243"/>
      <c r="DS370" s="243"/>
      <c r="DT370" s="243"/>
      <c r="DU370" s="243"/>
      <c r="DV370" s="243"/>
      <c r="DW370" s="243"/>
      <c r="DX370" s="243"/>
      <c r="DY370" s="243"/>
      <c r="DZ370" s="243"/>
      <c r="EA370" s="243"/>
      <c r="EB370" s="243"/>
      <c r="EC370" s="243"/>
      <c r="ED370" s="243"/>
      <c r="EE370" s="243"/>
      <c r="EF370" s="243"/>
      <c r="EG370" s="243"/>
      <c r="EH370" s="243"/>
      <c r="EI370" s="243"/>
      <c r="EJ370" s="243"/>
      <c r="EK370" s="243"/>
      <c r="EL370" s="243"/>
      <c r="EM370" s="243"/>
      <c r="EN370" s="243"/>
      <c r="EO370" s="243"/>
      <c r="EP370" s="243"/>
      <c r="EQ370" s="243"/>
      <c r="ER370" s="243"/>
      <c r="ES370" s="243"/>
      <c r="ET370" s="243"/>
      <c r="EU370" s="243"/>
      <c r="EV370" s="243"/>
      <c r="EW370" s="243"/>
      <c r="EX370" s="243"/>
      <c r="EY370" s="243"/>
      <c r="EZ370" s="243"/>
      <c r="FA370" s="243"/>
      <c r="FB370" s="243"/>
      <c r="FC370" s="243"/>
      <c r="FD370" s="243"/>
      <c r="FE370" s="243"/>
      <c r="FF370" s="243"/>
      <c r="FG370" s="243"/>
      <c r="FH370" s="243"/>
      <c r="FI370" s="243"/>
      <c r="FJ370" s="243"/>
      <c r="FK370" s="243"/>
      <c r="FL370" s="243"/>
      <c r="FM370" s="243"/>
      <c r="FN370" s="243"/>
      <c r="FO370" s="243"/>
      <c r="FP370" s="243"/>
      <c r="FQ370" s="243"/>
      <c r="FR370" s="243"/>
      <c r="FS370" s="243"/>
      <c r="FT370" s="243"/>
      <c r="FU370" s="243"/>
      <c r="FV370" s="243"/>
      <c r="FW370" s="243"/>
      <c r="FX370" s="243"/>
      <c r="FY370" s="243"/>
      <c r="FZ370" s="243"/>
      <c r="GA370" s="243"/>
      <c r="GB370" s="243"/>
      <c r="GC370" s="243"/>
      <c r="GD370" s="243"/>
      <c r="GE370" s="243"/>
      <c r="GF370" s="243"/>
      <c r="GG370" s="243"/>
      <c r="GH370" s="243"/>
      <c r="GI370" s="243"/>
      <c r="GJ370" s="243"/>
      <c r="GK370" s="243"/>
      <c r="GL370" s="243"/>
      <c r="GM370" s="243"/>
      <c r="GN370" s="243"/>
      <c r="GO370" s="243"/>
      <c r="GP370" s="243"/>
      <c r="GQ370" s="243"/>
      <c r="GR370" s="243"/>
      <c r="GS370" s="243"/>
      <c r="GT370" s="243"/>
      <c r="GU370" s="243"/>
      <c r="GV370" s="243"/>
      <c r="GW370" s="243"/>
      <c r="GX370" s="243"/>
      <c r="GY370" s="243"/>
      <c r="GZ370" s="243"/>
      <c r="HA370" s="243"/>
      <c r="HB370" s="243"/>
      <c r="HC370" s="243"/>
      <c r="HD370" s="243"/>
      <c r="HE370" s="243"/>
      <c r="HF370" s="243"/>
      <c r="HG370" s="243"/>
      <c r="HH370" s="243"/>
      <c r="HI370" s="243"/>
      <c r="HJ370" s="243"/>
      <c r="HK370" s="243"/>
      <c r="HL370" s="243"/>
      <c r="HM370" s="243"/>
      <c r="HN370" s="243"/>
      <c r="HO370" s="243"/>
      <c r="HP370" s="243"/>
      <c r="HQ370" s="243"/>
      <c r="HR370" s="243"/>
      <c r="HS370" s="243"/>
      <c r="HT370" s="243"/>
      <c r="HU370" s="243"/>
      <c r="HV370" s="243"/>
      <c r="HW370" s="243"/>
      <c r="HX370" s="243"/>
      <c r="HY370" s="243"/>
      <c r="HZ370" s="243"/>
      <c r="IA370" s="243"/>
      <c r="IB370" s="243"/>
      <c r="IC370" s="243"/>
      <c r="ID370" s="243"/>
      <c r="IE370" s="243"/>
      <c r="IF370" s="243"/>
      <c r="IG370" s="243"/>
      <c r="IH370" s="243"/>
      <c r="II370" s="243"/>
      <c r="IJ370" s="243"/>
      <c r="IK370" s="243"/>
      <c r="IL370" s="243"/>
      <c r="IM370" s="243"/>
      <c r="IN370" s="243"/>
      <c r="IO370" s="243"/>
      <c r="IP370" s="243"/>
      <c r="IQ370" s="243"/>
      <c r="IR370" s="243"/>
      <c r="IS370" s="243"/>
      <c r="IT370" s="243"/>
    </row>
    <row r="372" spans="3:254" ht="12.75">
      <c r="C372" s="272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/>
      <c r="CO372" s="243"/>
      <c r="CP372" s="243"/>
      <c r="CQ372" s="243"/>
      <c r="CR372" s="243"/>
      <c r="CS372" s="243"/>
      <c r="CT372" s="243"/>
      <c r="CU372" s="243"/>
      <c r="CV372" s="243"/>
      <c r="CW372" s="243"/>
      <c r="CX372" s="243"/>
      <c r="CY372" s="243"/>
      <c r="CZ372" s="243"/>
      <c r="DA372" s="243"/>
      <c r="DB372" s="243"/>
      <c r="DC372" s="243"/>
      <c r="DD372" s="243"/>
      <c r="DE372" s="243"/>
      <c r="DF372" s="243"/>
      <c r="DG372" s="243"/>
      <c r="DH372" s="243"/>
      <c r="DI372" s="243"/>
      <c r="DJ372" s="243"/>
      <c r="DK372" s="243"/>
      <c r="DL372" s="243"/>
      <c r="DM372" s="243"/>
      <c r="DN372" s="243"/>
      <c r="DO372" s="243"/>
      <c r="DP372" s="243"/>
      <c r="DQ372" s="243"/>
      <c r="DR372" s="243"/>
      <c r="DS372" s="243"/>
      <c r="DT372" s="243"/>
      <c r="DU372" s="243"/>
      <c r="DV372" s="243"/>
      <c r="DW372" s="243"/>
      <c r="DX372" s="243"/>
      <c r="DY372" s="243"/>
      <c r="DZ372" s="243"/>
      <c r="EA372" s="243"/>
      <c r="EB372" s="243"/>
      <c r="EC372" s="243"/>
      <c r="ED372" s="243"/>
      <c r="EE372" s="243"/>
      <c r="EF372" s="243"/>
      <c r="EG372" s="243"/>
      <c r="EH372" s="243"/>
      <c r="EI372" s="243"/>
      <c r="EJ372" s="243"/>
      <c r="EK372" s="243"/>
      <c r="EL372" s="243"/>
      <c r="EM372" s="243"/>
      <c r="EN372" s="243"/>
      <c r="EO372" s="243"/>
      <c r="EP372" s="243"/>
      <c r="EQ372" s="243"/>
      <c r="ER372" s="243"/>
      <c r="ES372" s="243"/>
      <c r="ET372" s="243"/>
      <c r="EU372" s="243"/>
      <c r="EV372" s="243"/>
      <c r="EW372" s="243"/>
      <c r="EX372" s="243"/>
      <c r="EY372" s="243"/>
      <c r="EZ372" s="243"/>
      <c r="FA372" s="243"/>
      <c r="FB372" s="243"/>
      <c r="FC372" s="243"/>
      <c r="FD372" s="243"/>
      <c r="FE372" s="243"/>
      <c r="FF372" s="243"/>
      <c r="FG372" s="243"/>
      <c r="FH372" s="243"/>
      <c r="FI372" s="243"/>
      <c r="FJ372" s="243"/>
      <c r="FK372" s="243"/>
      <c r="FL372" s="243"/>
      <c r="FM372" s="243"/>
      <c r="FN372" s="243"/>
      <c r="FO372" s="243"/>
      <c r="FP372" s="243"/>
      <c r="FQ372" s="243"/>
      <c r="FR372" s="243"/>
      <c r="FS372" s="243"/>
      <c r="FT372" s="243"/>
      <c r="FU372" s="243"/>
      <c r="FV372" s="243"/>
      <c r="FW372" s="243"/>
      <c r="FX372" s="243"/>
      <c r="FY372" s="243"/>
      <c r="FZ372" s="243"/>
      <c r="GA372" s="243"/>
      <c r="GB372" s="243"/>
      <c r="GC372" s="243"/>
      <c r="GD372" s="243"/>
      <c r="GE372" s="243"/>
      <c r="GF372" s="243"/>
      <c r="GG372" s="243"/>
      <c r="GH372" s="243"/>
      <c r="GI372" s="243"/>
      <c r="GJ372" s="243"/>
      <c r="GK372" s="243"/>
      <c r="GL372" s="243"/>
      <c r="GM372" s="243"/>
      <c r="GN372" s="243"/>
      <c r="GO372" s="243"/>
      <c r="GP372" s="243"/>
      <c r="GQ372" s="243"/>
      <c r="GR372" s="243"/>
      <c r="GS372" s="243"/>
      <c r="GT372" s="243"/>
      <c r="GU372" s="243"/>
      <c r="GV372" s="243"/>
      <c r="GW372" s="243"/>
      <c r="GX372" s="243"/>
      <c r="GY372" s="243"/>
      <c r="GZ372" s="243"/>
      <c r="HA372" s="243"/>
      <c r="HB372" s="243"/>
      <c r="HC372" s="243"/>
      <c r="HD372" s="243"/>
      <c r="HE372" s="243"/>
      <c r="HF372" s="243"/>
      <c r="HG372" s="243"/>
      <c r="HH372" s="243"/>
      <c r="HI372" s="243"/>
      <c r="HJ372" s="243"/>
      <c r="HK372" s="243"/>
      <c r="HL372" s="243"/>
      <c r="HM372" s="243"/>
      <c r="HN372" s="243"/>
      <c r="HO372" s="243"/>
      <c r="HP372" s="243"/>
      <c r="HQ372" s="243"/>
      <c r="HR372" s="243"/>
      <c r="HS372" s="243"/>
      <c r="HT372" s="243"/>
      <c r="HU372" s="243"/>
      <c r="HV372" s="243"/>
      <c r="HW372" s="243"/>
      <c r="HX372" s="243"/>
      <c r="HY372" s="243"/>
      <c r="HZ372" s="243"/>
      <c r="IA372" s="243"/>
      <c r="IB372" s="243"/>
      <c r="IC372" s="243"/>
      <c r="ID372" s="243"/>
      <c r="IE372" s="243"/>
      <c r="IF372" s="243"/>
      <c r="IG372" s="243"/>
      <c r="IH372" s="243"/>
      <c r="II372" s="243"/>
      <c r="IJ372" s="243"/>
      <c r="IK372" s="243"/>
      <c r="IL372" s="243"/>
      <c r="IM372" s="243"/>
      <c r="IN372" s="243"/>
      <c r="IO372" s="243"/>
      <c r="IP372" s="243"/>
      <c r="IQ372" s="243"/>
      <c r="IR372" s="243"/>
      <c r="IS372" s="243"/>
      <c r="IT372" s="243"/>
    </row>
    <row r="373" spans="3:254" ht="12.75">
      <c r="C373" s="272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  <c r="AJ373" s="243"/>
      <c r="AK373" s="243"/>
      <c r="AL373" s="243"/>
      <c r="AM373" s="243"/>
      <c r="AN373" s="243"/>
      <c r="AO373" s="243"/>
      <c r="AP373" s="243"/>
      <c r="AQ373" s="243"/>
      <c r="AR373" s="243"/>
      <c r="AS373" s="243"/>
      <c r="AT373" s="243"/>
      <c r="AU373" s="243"/>
      <c r="AV373" s="243"/>
      <c r="AW373" s="243"/>
      <c r="AX373" s="243"/>
      <c r="AY373" s="243"/>
      <c r="AZ373" s="243"/>
      <c r="BA373" s="243"/>
      <c r="BB373" s="243"/>
      <c r="BC373" s="243"/>
      <c r="BD373" s="243"/>
      <c r="BE373" s="243"/>
      <c r="BF373" s="243"/>
      <c r="BG373" s="243"/>
      <c r="BH373" s="243"/>
      <c r="BI373" s="243"/>
      <c r="BJ373" s="243"/>
      <c r="BK373" s="243"/>
      <c r="BL373" s="243"/>
      <c r="BM373" s="243"/>
      <c r="BN373" s="243"/>
      <c r="BO373" s="243"/>
      <c r="BP373" s="243"/>
      <c r="BQ373" s="243"/>
      <c r="BR373" s="243"/>
      <c r="BS373" s="243"/>
      <c r="BT373" s="243"/>
      <c r="BU373" s="243"/>
      <c r="BV373" s="243"/>
      <c r="BW373" s="243"/>
      <c r="BX373" s="243"/>
      <c r="BY373" s="243"/>
      <c r="BZ373" s="243"/>
      <c r="CA373" s="243"/>
      <c r="CB373" s="243"/>
      <c r="CC373" s="243"/>
      <c r="CD373" s="243"/>
      <c r="CE373" s="243"/>
      <c r="CF373" s="243"/>
      <c r="CG373" s="243"/>
      <c r="CH373" s="243"/>
      <c r="CI373" s="243"/>
      <c r="CJ373" s="243"/>
      <c r="CK373" s="243"/>
      <c r="CL373" s="243"/>
      <c r="CM373" s="243"/>
      <c r="CN373" s="243"/>
      <c r="CO373" s="243"/>
      <c r="CP373" s="243"/>
      <c r="CQ373" s="243"/>
      <c r="CR373" s="243"/>
      <c r="CS373" s="243"/>
      <c r="CT373" s="243"/>
      <c r="CU373" s="243"/>
      <c r="CV373" s="243"/>
      <c r="CW373" s="243"/>
      <c r="CX373" s="243"/>
      <c r="CY373" s="243"/>
      <c r="CZ373" s="243"/>
      <c r="DA373" s="243"/>
      <c r="DB373" s="243"/>
      <c r="DC373" s="243"/>
      <c r="DD373" s="243"/>
      <c r="DE373" s="243"/>
      <c r="DF373" s="243"/>
      <c r="DG373" s="243"/>
      <c r="DH373" s="243"/>
      <c r="DI373" s="243"/>
      <c r="DJ373" s="243"/>
      <c r="DK373" s="243"/>
      <c r="DL373" s="243"/>
      <c r="DM373" s="243"/>
      <c r="DN373" s="243"/>
      <c r="DO373" s="243"/>
      <c r="DP373" s="243"/>
      <c r="DQ373" s="243"/>
      <c r="DR373" s="243"/>
      <c r="DS373" s="243"/>
      <c r="DT373" s="243"/>
      <c r="DU373" s="243"/>
      <c r="DV373" s="243"/>
      <c r="DW373" s="243"/>
      <c r="DX373" s="243"/>
      <c r="DY373" s="243"/>
      <c r="DZ373" s="243"/>
      <c r="EA373" s="243"/>
      <c r="EB373" s="243"/>
      <c r="EC373" s="243"/>
      <c r="ED373" s="243"/>
      <c r="EE373" s="243"/>
      <c r="EF373" s="243"/>
      <c r="EG373" s="243"/>
      <c r="EH373" s="243"/>
      <c r="EI373" s="243"/>
      <c r="EJ373" s="243"/>
      <c r="EK373" s="243"/>
      <c r="EL373" s="243"/>
      <c r="EM373" s="243"/>
      <c r="EN373" s="243"/>
      <c r="EO373" s="243"/>
      <c r="EP373" s="243"/>
      <c r="EQ373" s="243"/>
      <c r="ER373" s="243"/>
      <c r="ES373" s="243"/>
      <c r="ET373" s="243"/>
      <c r="EU373" s="243"/>
      <c r="EV373" s="243"/>
      <c r="EW373" s="243"/>
      <c r="EX373" s="243"/>
      <c r="EY373" s="243"/>
      <c r="EZ373" s="243"/>
      <c r="FA373" s="243"/>
      <c r="FB373" s="243"/>
      <c r="FC373" s="243"/>
      <c r="FD373" s="243"/>
      <c r="FE373" s="243"/>
      <c r="FF373" s="243"/>
      <c r="FG373" s="243"/>
      <c r="FH373" s="243"/>
      <c r="FI373" s="243"/>
      <c r="FJ373" s="243"/>
      <c r="FK373" s="243"/>
      <c r="FL373" s="243"/>
      <c r="FM373" s="243"/>
      <c r="FN373" s="243"/>
      <c r="FO373" s="243"/>
      <c r="FP373" s="243"/>
      <c r="FQ373" s="243"/>
      <c r="FR373" s="243"/>
      <c r="FS373" s="243"/>
      <c r="FT373" s="243"/>
      <c r="FU373" s="243"/>
      <c r="FV373" s="243"/>
      <c r="FW373" s="243"/>
      <c r="FX373" s="243"/>
      <c r="FY373" s="243"/>
      <c r="FZ373" s="243"/>
      <c r="GA373" s="243"/>
      <c r="GB373" s="243"/>
      <c r="GC373" s="243"/>
      <c r="GD373" s="243"/>
      <c r="GE373" s="243"/>
      <c r="GF373" s="243"/>
      <c r="GG373" s="243"/>
      <c r="GH373" s="243"/>
      <c r="GI373" s="243"/>
      <c r="GJ373" s="243"/>
      <c r="GK373" s="243"/>
      <c r="GL373" s="243"/>
      <c r="GM373" s="243"/>
      <c r="GN373" s="243"/>
      <c r="GO373" s="243"/>
      <c r="GP373" s="243"/>
      <c r="GQ373" s="243"/>
      <c r="GR373" s="243"/>
      <c r="GS373" s="243"/>
      <c r="GT373" s="243"/>
      <c r="GU373" s="243"/>
      <c r="GV373" s="243"/>
      <c r="GW373" s="243"/>
      <c r="GX373" s="243"/>
      <c r="GY373" s="243"/>
      <c r="GZ373" s="243"/>
      <c r="HA373" s="243"/>
      <c r="HB373" s="243"/>
      <c r="HC373" s="243"/>
      <c r="HD373" s="243"/>
      <c r="HE373" s="243"/>
      <c r="HF373" s="243"/>
      <c r="HG373" s="243"/>
      <c r="HH373" s="243"/>
      <c r="HI373" s="243"/>
      <c r="HJ373" s="243"/>
      <c r="HK373" s="243"/>
      <c r="HL373" s="243"/>
      <c r="HM373" s="243"/>
      <c r="HN373" s="243"/>
      <c r="HO373" s="243"/>
      <c r="HP373" s="243"/>
      <c r="HQ373" s="243"/>
      <c r="HR373" s="243"/>
      <c r="HS373" s="243"/>
      <c r="HT373" s="243"/>
      <c r="HU373" s="243"/>
      <c r="HV373" s="243"/>
      <c r="HW373" s="243"/>
      <c r="HX373" s="243"/>
      <c r="HY373" s="243"/>
      <c r="HZ373" s="243"/>
      <c r="IA373" s="243"/>
      <c r="IB373" s="243"/>
      <c r="IC373" s="243"/>
      <c r="ID373" s="243"/>
      <c r="IE373" s="243"/>
      <c r="IF373" s="243"/>
      <c r="IG373" s="243"/>
      <c r="IH373" s="243"/>
      <c r="II373" s="243"/>
      <c r="IJ373" s="243"/>
      <c r="IK373" s="243"/>
      <c r="IL373" s="243"/>
      <c r="IM373" s="243"/>
      <c r="IN373" s="243"/>
      <c r="IO373" s="243"/>
      <c r="IP373" s="243"/>
      <c r="IQ373" s="243"/>
      <c r="IR373" s="243"/>
      <c r="IS373" s="243"/>
      <c r="IT373" s="243"/>
    </row>
    <row r="375" spans="3:254" ht="12.75">
      <c r="C375" s="272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  <c r="AJ375" s="243"/>
      <c r="AK375" s="243"/>
      <c r="AL375" s="243"/>
      <c r="AM375" s="243"/>
      <c r="AN375" s="243"/>
      <c r="AO375" s="243"/>
      <c r="AP375" s="243"/>
      <c r="AQ375" s="243"/>
      <c r="AR375" s="243"/>
      <c r="AS375" s="243"/>
      <c r="AT375" s="243"/>
      <c r="AU375" s="243"/>
      <c r="AV375" s="243"/>
      <c r="AW375" s="243"/>
      <c r="AX375" s="243"/>
      <c r="AY375" s="243"/>
      <c r="AZ375" s="243"/>
      <c r="BA375" s="243"/>
      <c r="BB375" s="243"/>
      <c r="BC375" s="243"/>
      <c r="BD375" s="243"/>
      <c r="BE375" s="243"/>
      <c r="BF375" s="243"/>
      <c r="BG375" s="243"/>
      <c r="BH375" s="243"/>
      <c r="BI375" s="243"/>
      <c r="BJ375" s="243"/>
      <c r="BK375" s="243"/>
      <c r="BL375" s="243"/>
      <c r="BM375" s="243"/>
      <c r="BN375" s="243"/>
      <c r="BO375" s="243"/>
      <c r="BP375" s="243"/>
      <c r="BQ375" s="243"/>
      <c r="BR375" s="243"/>
      <c r="BS375" s="243"/>
      <c r="BT375" s="243"/>
      <c r="BU375" s="243"/>
      <c r="BV375" s="243"/>
      <c r="BW375" s="243"/>
      <c r="BX375" s="243"/>
      <c r="BY375" s="243"/>
      <c r="BZ375" s="243"/>
      <c r="CA375" s="243"/>
      <c r="CB375" s="243"/>
      <c r="CC375" s="243"/>
      <c r="CD375" s="243"/>
      <c r="CE375" s="243"/>
      <c r="CF375" s="243"/>
      <c r="CG375" s="243"/>
      <c r="CH375" s="243"/>
      <c r="CI375" s="243"/>
      <c r="CJ375" s="243"/>
      <c r="CK375" s="243"/>
      <c r="CL375" s="243"/>
      <c r="CM375" s="243"/>
      <c r="CN375" s="243"/>
      <c r="CO375" s="243"/>
      <c r="CP375" s="243"/>
      <c r="CQ375" s="243"/>
      <c r="CR375" s="243"/>
      <c r="CS375" s="243"/>
      <c r="CT375" s="243"/>
      <c r="CU375" s="243"/>
      <c r="CV375" s="243"/>
      <c r="CW375" s="243"/>
      <c r="CX375" s="243"/>
      <c r="CY375" s="243"/>
      <c r="CZ375" s="243"/>
      <c r="DA375" s="243"/>
      <c r="DB375" s="243"/>
      <c r="DC375" s="243"/>
      <c r="DD375" s="243"/>
      <c r="DE375" s="243"/>
      <c r="DF375" s="243"/>
      <c r="DG375" s="243"/>
      <c r="DH375" s="243"/>
      <c r="DI375" s="243"/>
      <c r="DJ375" s="243"/>
      <c r="DK375" s="243"/>
      <c r="DL375" s="243"/>
      <c r="DM375" s="243"/>
      <c r="DN375" s="243"/>
      <c r="DO375" s="243"/>
      <c r="DP375" s="243"/>
      <c r="DQ375" s="243"/>
      <c r="DR375" s="243"/>
      <c r="DS375" s="243"/>
      <c r="DT375" s="243"/>
      <c r="DU375" s="243"/>
      <c r="DV375" s="243"/>
      <c r="DW375" s="243"/>
      <c r="DX375" s="243"/>
      <c r="DY375" s="243"/>
      <c r="DZ375" s="243"/>
      <c r="EA375" s="243"/>
      <c r="EB375" s="243"/>
      <c r="EC375" s="243"/>
      <c r="ED375" s="243"/>
      <c r="EE375" s="243"/>
      <c r="EF375" s="243"/>
      <c r="EG375" s="243"/>
      <c r="EH375" s="243"/>
      <c r="EI375" s="243"/>
      <c r="EJ375" s="243"/>
      <c r="EK375" s="243"/>
      <c r="EL375" s="243"/>
      <c r="EM375" s="243"/>
      <c r="EN375" s="243"/>
      <c r="EO375" s="243"/>
      <c r="EP375" s="243"/>
      <c r="EQ375" s="243"/>
      <c r="ER375" s="243"/>
      <c r="ES375" s="243"/>
      <c r="ET375" s="243"/>
      <c r="EU375" s="243"/>
      <c r="EV375" s="243"/>
      <c r="EW375" s="243"/>
      <c r="EX375" s="243"/>
      <c r="EY375" s="243"/>
      <c r="EZ375" s="243"/>
      <c r="FA375" s="243"/>
      <c r="FB375" s="243"/>
      <c r="FC375" s="243"/>
      <c r="FD375" s="243"/>
      <c r="FE375" s="243"/>
      <c r="FF375" s="243"/>
      <c r="FG375" s="243"/>
      <c r="FH375" s="243"/>
      <c r="FI375" s="243"/>
      <c r="FJ375" s="243"/>
      <c r="FK375" s="243"/>
      <c r="FL375" s="243"/>
      <c r="FM375" s="243"/>
      <c r="FN375" s="243"/>
      <c r="FO375" s="243"/>
      <c r="FP375" s="243"/>
      <c r="FQ375" s="243"/>
      <c r="FR375" s="243"/>
      <c r="FS375" s="243"/>
      <c r="FT375" s="243"/>
      <c r="FU375" s="243"/>
      <c r="FV375" s="243"/>
      <c r="FW375" s="243"/>
      <c r="FX375" s="243"/>
      <c r="FY375" s="243"/>
      <c r="FZ375" s="243"/>
      <c r="GA375" s="243"/>
      <c r="GB375" s="243"/>
      <c r="GC375" s="243"/>
      <c r="GD375" s="243"/>
      <c r="GE375" s="243"/>
      <c r="GF375" s="243"/>
      <c r="GG375" s="243"/>
      <c r="GH375" s="243"/>
      <c r="GI375" s="243"/>
      <c r="GJ375" s="243"/>
      <c r="GK375" s="243"/>
      <c r="GL375" s="243"/>
      <c r="GM375" s="243"/>
      <c r="GN375" s="243"/>
      <c r="GO375" s="243"/>
      <c r="GP375" s="243"/>
      <c r="GQ375" s="243"/>
      <c r="GR375" s="243"/>
      <c r="GS375" s="243"/>
      <c r="GT375" s="243"/>
      <c r="GU375" s="243"/>
      <c r="GV375" s="243"/>
      <c r="GW375" s="243"/>
      <c r="GX375" s="243"/>
      <c r="GY375" s="243"/>
      <c r="GZ375" s="243"/>
      <c r="HA375" s="243"/>
      <c r="HB375" s="243"/>
      <c r="HC375" s="243"/>
      <c r="HD375" s="243"/>
      <c r="HE375" s="243"/>
      <c r="HF375" s="243"/>
      <c r="HG375" s="243"/>
      <c r="HH375" s="243"/>
      <c r="HI375" s="243"/>
      <c r="HJ375" s="243"/>
      <c r="HK375" s="243"/>
      <c r="HL375" s="243"/>
      <c r="HM375" s="243"/>
      <c r="HN375" s="243"/>
      <c r="HO375" s="243"/>
      <c r="HP375" s="243"/>
      <c r="HQ375" s="243"/>
      <c r="HR375" s="243"/>
      <c r="HS375" s="243"/>
      <c r="HT375" s="243"/>
      <c r="HU375" s="243"/>
      <c r="HV375" s="243"/>
      <c r="HW375" s="243"/>
      <c r="HX375" s="243"/>
      <c r="HY375" s="243"/>
      <c r="HZ375" s="243"/>
      <c r="IA375" s="243"/>
      <c r="IB375" s="243"/>
      <c r="IC375" s="243"/>
      <c r="ID375" s="243"/>
      <c r="IE375" s="243"/>
      <c r="IF375" s="243"/>
      <c r="IG375" s="243"/>
      <c r="IH375" s="243"/>
      <c r="II375" s="243"/>
      <c r="IJ375" s="243"/>
      <c r="IK375" s="243"/>
      <c r="IL375" s="243"/>
      <c r="IM375" s="243"/>
      <c r="IN375" s="243"/>
      <c r="IO375" s="243"/>
      <c r="IP375" s="243"/>
      <c r="IQ375" s="243"/>
      <c r="IR375" s="243"/>
      <c r="IS375" s="243"/>
      <c r="IT375" s="243"/>
    </row>
    <row r="376" spans="3:254" ht="12.75">
      <c r="C376" s="272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  <c r="AJ376" s="243"/>
      <c r="AK376" s="243"/>
      <c r="AL376" s="243"/>
      <c r="AM376" s="243"/>
      <c r="AN376" s="243"/>
      <c r="AO376" s="243"/>
      <c r="AP376" s="243"/>
      <c r="AQ376" s="243"/>
      <c r="AR376" s="243"/>
      <c r="AS376" s="243"/>
      <c r="AT376" s="243"/>
      <c r="AU376" s="243"/>
      <c r="AV376" s="243"/>
      <c r="AW376" s="243"/>
      <c r="AX376" s="243"/>
      <c r="AY376" s="243"/>
      <c r="AZ376" s="243"/>
      <c r="BA376" s="243"/>
      <c r="BB376" s="243"/>
      <c r="BC376" s="243"/>
      <c r="BD376" s="243"/>
      <c r="BE376" s="243"/>
      <c r="BF376" s="243"/>
      <c r="BG376" s="243"/>
      <c r="BH376" s="243"/>
      <c r="BI376" s="243"/>
      <c r="BJ376" s="243"/>
      <c r="BK376" s="243"/>
      <c r="BL376" s="243"/>
      <c r="BM376" s="243"/>
      <c r="BN376" s="243"/>
      <c r="BO376" s="243"/>
      <c r="BP376" s="243"/>
      <c r="BQ376" s="243"/>
      <c r="BR376" s="243"/>
      <c r="BS376" s="243"/>
      <c r="BT376" s="243"/>
      <c r="BU376" s="243"/>
      <c r="BV376" s="243"/>
      <c r="BW376" s="243"/>
      <c r="BX376" s="243"/>
      <c r="BY376" s="243"/>
      <c r="BZ376" s="243"/>
      <c r="CA376" s="243"/>
      <c r="CB376" s="243"/>
      <c r="CC376" s="243"/>
      <c r="CD376" s="243"/>
      <c r="CE376" s="243"/>
      <c r="CF376" s="243"/>
      <c r="CG376" s="243"/>
      <c r="CH376" s="243"/>
      <c r="CI376" s="243"/>
      <c r="CJ376" s="243"/>
      <c r="CK376" s="243"/>
      <c r="CL376" s="243"/>
      <c r="CM376" s="243"/>
      <c r="CN376" s="243"/>
      <c r="CO376" s="243"/>
      <c r="CP376" s="243"/>
      <c r="CQ376" s="243"/>
      <c r="CR376" s="243"/>
      <c r="CS376" s="243"/>
      <c r="CT376" s="243"/>
      <c r="CU376" s="243"/>
      <c r="CV376" s="243"/>
      <c r="CW376" s="243"/>
      <c r="CX376" s="243"/>
      <c r="CY376" s="243"/>
      <c r="CZ376" s="243"/>
      <c r="DA376" s="243"/>
      <c r="DB376" s="243"/>
      <c r="DC376" s="243"/>
      <c r="DD376" s="243"/>
      <c r="DE376" s="243"/>
      <c r="DF376" s="243"/>
      <c r="DG376" s="243"/>
      <c r="DH376" s="243"/>
      <c r="DI376" s="243"/>
      <c r="DJ376" s="243"/>
      <c r="DK376" s="243"/>
      <c r="DL376" s="243"/>
      <c r="DM376" s="243"/>
      <c r="DN376" s="243"/>
      <c r="DO376" s="243"/>
      <c r="DP376" s="243"/>
      <c r="DQ376" s="243"/>
      <c r="DR376" s="243"/>
      <c r="DS376" s="243"/>
      <c r="DT376" s="243"/>
      <c r="DU376" s="243"/>
      <c r="DV376" s="243"/>
      <c r="DW376" s="243"/>
      <c r="DX376" s="243"/>
      <c r="DY376" s="243"/>
      <c r="DZ376" s="243"/>
      <c r="EA376" s="243"/>
      <c r="EB376" s="243"/>
      <c r="EC376" s="243"/>
      <c r="ED376" s="243"/>
      <c r="EE376" s="243"/>
      <c r="EF376" s="243"/>
      <c r="EG376" s="243"/>
      <c r="EH376" s="243"/>
      <c r="EI376" s="243"/>
      <c r="EJ376" s="243"/>
      <c r="EK376" s="243"/>
      <c r="EL376" s="243"/>
      <c r="EM376" s="243"/>
      <c r="EN376" s="243"/>
      <c r="EO376" s="243"/>
      <c r="EP376" s="243"/>
      <c r="EQ376" s="243"/>
      <c r="ER376" s="243"/>
      <c r="ES376" s="243"/>
      <c r="ET376" s="243"/>
      <c r="EU376" s="243"/>
      <c r="EV376" s="243"/>
      <c r="EW376" s="243"/>
      <c r="EX376" s="243"/>
      <c r="EY376" s="243"/>
      <c r="EZ376" s="243"/>
      <c r="FA376" s="243"/>
      <c r="FB376" s="243"/>
      <c r="FC376" s="243"/>
      <c r="FD376" s="243"/>
      <c r="FE376" s="243"/>
      <c r="FF376" s="243"/>
      <c r="FG376" s="243"/>
      <c r="FH376" s="243"/>
      <c r="FI376" s="243"/>
      <c r="FJ376" s="243"/>
      <c r="FK376" s="243"/>
      <c r="FL376" s="243"/>
      <c r="FM376" s="243"/>
      <c r="FN376" s="243"/>
      <c r="FO376" s="243"/>
      <c r="FP376" s="243"/>
      <c r="FQ376" s="243"/>
      <c r="FR376" s="243"/>
      <c r="FS376" s="243"/>
      <c r="FT376" s="243"/>
      <c r="FU376" s="243"/>
      <c r="FV376" s="243"/>
      <c r="FW376" s="243"/>
      <c r="FX376" s="243"/>
      <c r="FY376" s="243"/>
      <c r="FZ376" s="243"/>
      <c r="GA376" s="243"/>
      <c r="GB376" s="243"/>
      <c r="GC376" s="243"/>
      <c r="GD376" s="243"/>
      <c r="GE376" s="243"/>
      <c r="GF376" s="243"/>
      <c r="GG376" s="243"/>
      <c r="GH376" s="243"/>
      <c r="GI376" s="243"/>
      <c r="GJ376" s="243"/>
      <c r="GK376" s="243"/>
      <c r="GL376" s="243"/>
      <c r="GM376" s="243"/>
      <c r="GN376" s="243"/>
      <c r="GO376" s="243"/>
      <c r="GP376" s="243"/>
      <c r="GQ376" s="243"/>
      <c r="GR376" s="243"/>
      <c r="GS376" s="243"/>
      <c r="GT376" s="243"/>
      <c r="GU376" s="243"/>
      <c r="GV376" s="243"/>
      <c r="GW376" s="243"/>
      <c r="GX376" s="243"/>
      <c r="GY376" s="243"/>
      <c r="GZ376" s="243"/>
      <c r="HA376" s="243"/>
      <c r="HB376" s="243"/>
      <c r="HC376" s="243"/>
      <c r="HD376" s="243"/>
      <c r="HE376" s="243"/>
      <c r="HF376" s="243"/>
      <c r="HG376" s="243"/>
      <c r="HH376" s="243"/>
      <c r="HI376" s="243"/>
      <c r="HJ376" s="243"/>
      <c r="HK376" s="243"/>
      <c r="HL376" s="243"/>
      <c r="HM376" s="243"/>
      <c r="HN376" s="243"/>
      <c r="HO376" s="243"/>
      <c r="HP376" s="243"/>
      <c r="HQ376" s="243"/>
      <c r="HR376" s="243"/>
      <c r="HS376" s="243"/>
      <c r="HT376" s="243"/>
      <c r="HU376" s="243"/>
      <c r="HV376" s="243"/>
      <c r="HW376" s="243"/>
      <c r="HX376" s="243"/>
      <c r="HY376" s="243"/>
      <c r="HZ376" s="243"/>
      <c r="IA376" s="243"/>
      <c r="IB376" s="243"/>
      <c r="IC376" s="243"/>
      <c r="ID376" s="243"/>
      <c r="IE376" s="243"/>
      <c r="IF376" s="243"/>
      <c r="IG376" s="243"/>
      <c r="IH376" s="243"/>
      <c r="II376" s="243"/>
      <c r="IJ376" s="243"/>
      <c r="IK376" s="243"/>
      <c r="IL376" s="243"/>
      <c r="IM376" s="243"/>
      <c r="IN376" s="243"/>
      <c r="IO376" s="243"/>
      <c r="IP376" s="243"/>
      <c r="IQ376" s="243"/>
      <c r="IR376" s="243"/>
      <c r="IS376" s="243"/>
      <c r="IT376" s="243"/>
    </row>
    <row r="378" spans="3:254" ht="12.75">
      <c r="C378" s="272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  <c r="AJ378" s="243"/>
      <c r="AK378" s="243"/>
      <c r="AL378" s="243"/>
      <c r="AM378" s="243"/>
      <c r="AN378" s="243"/>
      <c r="AO378" s="243"/>
      <c r="AP378" s="243"/>
      <c r="AQ378" s="243"/>
      <c r="AR378" s="243"/>
      <c r="AS378" s="243"/>
      <c r="AT378" s="243"/>
      <c r="AU378" s="243"/>
      <c r="AV378" s="243"/>
      <c r="AW378" s="243"/>
      <c r="AX378" s="243"/>
      <c r="AY378" s="243"/>
      <c r="AZ378" s="243"/>
      <c r="BA378" s="243"/>
      <c r="BB378" s="243"/>
      <c r="BC378" s="243"/>
      <c r="BD378" s="243"/>
      <c r="BE378" s="243"/>
      <c r="BF378" s="243"/>
      <c r="BG378" s="243"/>
      <c r="BH378" s="243"/>
      <c r="BI378" s="243"/>
      <c r="BJ378" s="243"/>
      <c r="BK378" s="243"/>
      <c r="BL378" s="243"/>
      <c r="BM378" s="243"/>
      <c r="BN378" s="243"/>
      <c r="BO378" s="243"/>
      <c r="BP378" s="243"/>
      <c r="BQ378" s="243"/>
      <c r="BR378" s="243"/>
      <c r="BS378" s="243"/>
      <c r="BT378" s="243"/>
      <c r="BU378" s="243"/>
      <c r="BV378" s="243"/>
      <c r="BW378" s="243"/>
      <c r="BX378" s="243"/>
      <c r="BY378" s="243"/>
      <c r="BZ378" s="243"/>
      <c r="CA378" s="243"/>
      <c r="CB378" s="243"/>
      <c r="CC378" s="243"/>
      <c r="CD378" s="243"/>
      <c r="CE378" s="243"/>
      <c r="CF378" s="243"/>
      <c r="CG378" s="243"/>
      <c r="CH378" s="243"/>
      <c r="CI378" s="243"/>
      <c r="CJ378" s="243"/>
      <c r="CK378" s="243"/>
      <c r="CL378" s="243"/>
      <c r="CM378" s="243"/>
      <c r="CN378" s="243"/>
      <c r="CO378" s="243"/>
      <c r="CP378" s="243"/>
      <c r="CQ378" s="243"/>
      <c r="CR378" s="243"/>
      <c r="CS378" s="243"/>
      <c r="CT378" s="243"/>
      <c r="CU378" s="243"/>
      <c r="CV378" s="243"/>
      <c r="CW378" s="243"/>
      <c r="CX378" s="243"/>
      <c r="CY378" s="243"/>
      <c r="CZ378" s="243"/>
      <c r="DA378" s="243"/>
      <c r="DB378" s="243"/>
      <c r="DC378" s="243"/>
      <c r="DD378" s="243"/>
      <c r="DE378" s="243"/>
      <c r="DF378" s="243"/>
      <c r="DG378" s="243"/>
      <c r="DH378" s="243"/>
      <c r="DI378" s="243"/>
      <c r="DJ378" s="243"/>
      <c r="DK378" s="243"/>
      <c r="DL378" s="243"/>
      <c r="DM378" s="243"/>
      <c r="DN378" s="243"/>
      <c r="DO378" s="243"/>
      <c r="DP378" s="243"/>
      <c r="DQ378" s="243"/>
      <c r="DR378" s="243"/>
      <c r="DS378" s="243"/>
      <c r="DT378" s="243"/>
      <c r="DU378" s="243"/>
      <c r="DV378" s="243"/>
      <c r="DW378" s="243"/>
      <c r="DX378" s="243"/>
      <c r="DY378" s="243"/>
      <c r="DZ378" s="243"/>
      <c r="EA378" s="243"/>
      <c r="EB378" s="243"/>
      <c r="EC378" s="243"/>
      <c r="ED378" s="243"/>
      <c r="EE378" s="243"/>
      <c r="EF378" s="243"/>
      <c r="EG378" s="243"/>
      <c r="EH378" s="243"/>
      <c r="EI378" s="243"/>
      <c r="EJ378" s="243"/>
      <c r="EK378" s="243"/>
      <c r="EL378" s="243"/>
      <c r="EM378" s="243"/>
      <c r="EN378" s="243"/>
      <c r="EO378" s="243"/>
      <c r="EP378" s="243"/>
      <c r="EQ378" s="243"/>
      <c r="ER378" s="243"/>
      <c r="ES378" s="243"/>
      <c r="ET378" s="243"/>
      <c r="EU378" s="243"/>
      <c r="EV378" s="243"/>
      <c r="EW378" s="243"/>
      <c r="EX378" s="243"/>
      <c r="EY378" s="243"/>
      <c r="EZ378" s="243"/>
      <c r="FA378" s="243"/>
      <c r="FB378" s="243"/>
      <c r="FC378" s="243"/>
      <c r="FD378" s="243"/>
      <c r="FE378" s="243"/>
      <c r="FF378" s="243"/>
      <c r="FG378" s="243"/>
      <c r="FH378" s="243"/>
      <c r="FI378" s="243"/>
      <c r="FJ378" s="243"/>
      <c r="FK378" s="243"/>
      <c r="FL378" s="243"/>
      <c r="FM378" s="243"/>
      <c r="FN378" s="243"/>
      <c r="FO378" s="243"/>
      <c r="FP378" s="243"/>
      <c r="FQ378" s="243"/>
      <c r="FR378" s="243"/>
      <c r="FS378" s="243"/>
      <c r="FT378" s="243"/>
      <c r="FU378" s="243"/>
      <c r="FV378" s="243"/>
      <c r="FW378" s="243"/>
      <c r="FX378" s="243"/>
      <c r="FY378" s="243"/>
      <c r="FZ378" s="243"/>
      <c r="GA378" s="243"/>
      <c r="GB378" s="243"/>
      <c r="GC378" s="243"/>
      <c r="GD378" s="243"/>
      <c r="GE378" s="243"/>
      <c r="GF378" s="243"/>
      <c r="GG378" s="243"/>
      <c r="GH378" s="243"/>
      <c r="GI378" s="243"/>
      <c r="GJ378" s="243"/>
      <c r="GK378" s="243"/>
      <c r="GL378" s="243"/>
      <c r="GM378" s="243"/>
      <c r="GN378" s="243"/>
      <c r="GO378" s="243"/>
      <c r="GP378" s="243"/>
      <c r="GQ378" s="243"/>
      <c r="GR378" s="243"/>
      <c r="GS378" s="243"/>
      <c r="GT378" s="243"/>
      <c r="GU378" s="243"/>
      <c r="GV378" s="243"/>
      <c r="GW378" s="243"/>
      <c r="GX378" s="243"/>
      <c r="GY378" s="243"/>
      <c r="GZ378" s="243"/>
      <c r="HA378" s="243"/>
      <c r="HB378" s="243"/>
      <c r="HC378" s="243"/>
      <c r="HD378" s="243"/>
      <c r="HE378" s="243"/>
      <c r="HF378" s="243"/>
      <c r="HG378" s="243"/>
      <c r="HH378" s="243"/>
      <c r="HI378" s="243"/>
      <c r="HJ378" s="243"/>
      <c r="HK378" s="243"/>
      <c r="HL378" s="243"/>
      <c r="HM378" s="243"/>
      <c r="HN378" s="243"/>
      <c r="HO378" s="243"/>
      <c r="HP378" s="243"/>
      <c r="HQ378" s="243"/>
      <c r="HR378" s="243"/>
      <c r="HS378" s="243"/>
      <c r="HT378" s="243"/>
      <c r="HU378" s="243"/>
      <c r="HV378" s="243"/>
      <c r="HW378" s="243"/>
      <c r="HX378" s="243"/>
      <c r="HY378" s="243"/>
      <c r="HZ378" s="243"/>
      <c r="IA378" s="243"/>
      <c r="IB378" s="243"/>
      <c r="IC378" s="243"/>
      <c r="ID378" s="243"/>
      <c r="IE378" s="243"/>
      <c r="IF378" s="243"/>
      <c r="IG378" s="243"/>
      <c r="IH378" s="243"/>
      <c r="II378" s="243"/>
      <c r="IJ378" s="243"/>
      <c r="IK378" s="243"/>
      <c r="IL378" s="243"/>
      <c r="IM378" s="243"/>
      <c r="IN378" s="243"/>
      <c r="IO378" s="243"/>
      <c r="IP378" s="243"/>
      <c r="IQ378" s="243"/>
      <c r="IR378" s="243"/>
      <c r="IS378" s="243"/>
      <c r="IT378" s="243"/>
    </row>
    <row r="379" spans="3:254" ht="12.75">
      <c r="C379" s="272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  <c r="AJ379" s="243"/>
      <c r="AK379" s="243"/>
      <c r="AL379" s="243"/>
      <c r="AM379" s="243"/>
      <c r="AN379" s="243"/>
      <c r="AO379" s="243"/>
      <c r="AP379" s="243"/>
      <c r="AQ379" s="243"/>
      <c r="AR379" s="243"/>
      <c r="AS379" s="243"/>
      <c r="AT379" s="243"/>
      <c r="AU379" s="243"/>
      <c r="AV379" s="243"/>
      <c r="AW379" s="243"/>
      <c r="AX379" s="243"/>
      <c r="AY379" s="243"/>
      <c r="AZ379" s="243"/>
      <c r="BA379" s="243"/>
      <c r="BB379" s="243"/>
      <c r="BC379" s="243"/>
      <c r="BD379" s="243"/>
      <c r="BE379" s="243"/>
      <c r="BF379" s="243"/>
      <c r="BG379" s="243"/>
      <c r="BH379" s="243"/>
      <c r="BI379" s="243"/>
      <c r="BJ379" s="243"/>
      <c r="BK379" s="243"/>
      <c r="BL379" s="243"/>
      <c r="BM379" s="243"/>
      <c r="BN379" s="243"/>
      <c r="BO379" s="243"/>
      <c r="BP379" s="243"/>
      <c r="BQ379" s="243"/>
      <c r="BR379" s="243"/>
      <c r="BS379" s="243"/>
      <c r="BT379" s="243"/>
      <c r="BU379" s="243"/>
      <c r="BV379" s="243"/>
      <c r="BW379" s="243"/>
      <c r="BX379" s="243"/>
      <c r="BY379" s="243"/>
      <c r="BZ379" s="243"/>
      <c r="CA379" s="243"/>
      <c r="CB379" s="243"/>
      <c r="CC379" s="243"/>
      <c r="CD379" s="243"/>
      <c r="CE379" s="243"/>
      <c r="CF379" s="243"/>
      <c r="CG379" s="243"/>
      <c r="CH379" s="243"/>
      <c r="CI379" s="243"/>
      <c r="CJ379" s="243"/>
      <c r="CK379" s="243"/>
      <c r="CL379" s="243"/>
      <c r="CM379" s="243"/>
      <c r="CN379" s="243"/>
      <c r="CO379" s="243"/>
      <c r="CP379" s="243"/>
      <c r="CQ379" s="243"/>
      <c r="CR379" s="243"/>
      <c r="CS379" s="243"/>
      <c r="CT379" s="243"/>
      <c r="CU379" s="243"/>
      <c r="CV379" s="243"/>
      <c r="CW379" s="243"/>
      <c r="CX379" s="243"/>
      <c r="CY379" s="243"/>
      <c r="CZ379" s="243"/>
      <c r="DA379" s="243"/>
      <c r="DB379" s="243"/>
      <c r="DC379" s="243"/>
      <c r="DD379" s="243"/>
      <c r="DE379" s="243"/>
      <c r="DF379" s="243"/>
      <c r="DG379" s="243"/>
      <c r="DH379" s="243"/>
      <c r="DI379" s="243"/>
      <c r="DJ379" s="243"/>
      <c r="DK379" s="243"/>
      <c r="DL379" s="243"/>
      <c r="DM379" s="243"/>
      <c r="DN379" s="243"/>
      <c r="DO379" s="243"/>
      <c r="DP379" s="243"/>
      <c r="DQ379" s="243"/>
      <c r="DR379" s="243"/>
      <c r="DS379" s="243"/>
      <c r="DT379" s="243"/>
      <c r="DU379" s="243"/>
      <c r="DV379" s="243"/>
      <c r="DW379" s="243"/>
      <c r="DX379" s="243"/>
      <c r="DY379" s="243"/>
      <c r="DZ379" s="243"/>
      <c r="EA379" s="243"/>
      <c r="EB379" s="243"/>
      <c r="EC379" s="243"/>
      <c r="ED379" s="243"/>
      <c r="EE379" s="243"/>
      <c r="EF379" s="243"/>
      <c r="EG379" s="243"/>
      <c r="EH379" s="243"/>
      <c r="EI379" s="243"/>
      <c r="EJ379" s="243"/>
      <c r="EK379" s="243"/>
      <c r="EL379" s="243"/>
      <c r="EM379" s="243"/>
      <c r="EN379" s="243"/>
      <c r="EO379" s="243"/>
      <c r="EP379" s="243"/>
      <c r="EQ379" s="243"/>
      <c r="ER379" s="243"/>
      <c r="ES379" s="243"/>
      <c r="ET379" s="243"/>
      <c r="EU379" s="243"/>
      <c r="EV379" s="243"/>
      <c r="EW379" s="243"/>
      <c r="EX379" s="243"/>
      <c r="EY379" s="243"/>
      <c r="EZ379" s="243"/>
      <c r="FA379" s="243"/>
      <c r="FB379" s="243"/>
      <c r="FC379" s="243"/>
      <c r="FD379" s="243"/>
      <c r="FE379" s="243"/>
      <c r="FF379" s="243"/>
      <c r="FG379" s="243"/>
      <c r="FH379" s="243"/>
      <c r="FI379" s="243"/>
      <c r="FJ379" s="243"/>
      <c r="FK379" s="243"/>
      <c r="FL379" s="243"/>
      <c r="FM379" s="243"/>
      <c r="FN379" s="243"/>
      <c r="FO379" s="243"/>
      <c r="FP379" s="243"/>
      <c r="FQ379" s="243"/>
      <c r="FR379" s="243"/>
      <c r="FS379" s="243"/>
      <c r="FT379" s="243"/>
      <c r="FU379" s="243"/>
      <c r="FV379" s="243"/>
      <c r="FW379" s="243"/>
      <c r="FX379" s="243"/>
      <c r="FY379" s="243"/>
      <c r="FZ379" s="243"/>
      <c r="GA379" s="243"/>
      <c r="GB379" s="243"/>
      <c r="GC379" s="243"/>
      <c r="GD379" s="243"/>
      <c r="GE379" s="243"/>
      <c r="GF379" s="243"/>
      <c r="GG379" s="243"/>
      <c r="GH379" s="243"/>
      <c r="GI379" s="243"/>
      <c r="GJ379" s="243"/>
      <c r="GK379" s="243"/>
      <c r="GL379" s="243"/>
      <c r="GM379" s="243"/>
      <c r="GN379" s="243"/>
      <c r="GO379" s="243"/>
      <c r="GP379" s="243"/>
      <c r="GQ379" s="243"/>
      <c r="GR379" s="243"/>
      <c r="GS379" s="243"/>
      <c r="GT379" s="243"/>
      <c r="GU379" s="243"/>
      <c r="GV379" s="243"/>
      <c r="GW379" s="243"/>
      <c r="GX379" s="243"/>
      <c r="GY379" s="243"/>
      <c r="GZ379" s="243"/>
      <c r="HA379" s="243"/>
      <c r="HB379" s="243"/>
      <c r="HC379" s="243"/>
      <c r="HD379" s="243"/>
      <c r="HE379" s="243"/>
      <c r="HF379" s="243"/>
      <c r="HG379" s="243"/>
      <c r="HH379" s="243"/>
      <c r="HI379" s="243"/>
      <c r="HJ379" s="243"/>
      <c r="HK379" s="243"/>
      <c r="HL379" s="243"/>
      <c r="HM379" s="243"/>
      <c r="HN379" s="243"/>
      <c r="HO379" s="243"/>
      <c r="HP379" s="243"/>
      <c r="HQ379" s="243"/>
      <c r="HR379" s="243"/>
      <c r="HS379" s="243"/>
      <c r="HT379" s="243"/>
      <c r="HU379" s="243"/>
      <c r="HV379" s="243"/>
      <c r="HW379" s="243"/>
      <c r="HX379" s="243"/>
      <c r="HY379" s="243"/>
      <c r="HZ379" s="243"/>
      <c r="IA379" s="243"/>
      <c r="IB379" s="243"/>
      <c r="IC379" s="243"/>
      <c r="ID379" s="243"/>
      <c r="IE379" s="243"/>
      <c r="IF379" s="243"/>
      <c r="IG379" s="243"/>
      <c r="IH379" s="243"/>
      <c r="II379" s="243"/>
      <c r="IJ379" s="243"/>
      <c r="IK379" s="243"/>
      <c r="IL379" s="243"/>
      <c r="IM379" s="243"/>
      <c r="IN379" s="243"/>
      <c r="IO379" s="243"/>
      <c r="IP379" s="243"/>
      <c r="IQ379" s="243"/>
      <c r="IR379" s="243"/>
      <c r="IS379" s="243"/>
      <c r="IT379" s="243"/>
    </row>
    <row r="381" spans="3:254" ht="12.75">
      <c r="C381" s="272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  <c r="AJ381" s="243"/>
      <c r="AK381" s="243"/>
      <c r="AL381" s="243"/>
      <c r="AM381" s="243"/>
      <c r="AN381" s="243"/>
      <c r="AO381" s="243"/>
      <c r="AP381" s="243"/>
      <c r="AQ381" s="243"/>
      <c r="AR381" s="243"/>
      <c r="AS381" s="243"/>
      <c r="AT381" s="243"/>
      <c r="AU381" s="243"/>
      <c r="AV381" s="243"/>
      <c r="AW381" s="243"/>
      <c r="AX381" s="243"/>
      <c r="AY381" s="243"/>
      <c r="AZ381" s="243"/>
      <c r="BA381" s="243"/>
      <c r="BB381" s="243"/>
      <c r="BC381" s="243"/>
      <c r="BD381" s="243"/>
      <c r="BE381" s="243"/>
      <c r="BF381" s="243"/>
      <c r="BG381" s="243"/>
      <c r="BH381" s="243"/>
      <c r="BI381" s="243"/>
      <c r="BJ381" s="243"/>
      <c r="BK381" s="243"/>
      <c r="BL381" s="243"/>
      <c r="BM381" s="243"/>
      <c r="BN381" s="243"/>
      <c r="BO381" s="243"/>
      <c r="BP381" s="243"/>
      <c r="BQ381" s="243"/>
      <c r="BR381" s="243"/>
      <c r="BS381" s="243"/>
      <c r="BT381" s="243"/>
      <c r="BU381" s="243"/>
      <c r="BV381" s="243"/>
      <c r="BW381" s="243"/>
      <c r="BX381" s="243"/>
      <c r="BY381" s="243"/>
      <c r="BZ381" s="243"/>
      <c r="CA381" s="243"/>
      <c r="CB381" s="243"/>
      <c r="CC381" s="243"/>
      <c r="CD381" s="243"/>
      <c r="CE381" s="243"/>
      <c r="CF381" s="243"/>
      <c r="CG381" s="243"/>
      <c r="CH381" s="243"/>
      <c r="CI381" s="243"/>
      <c r="CJ381" s="243"/>
      <c r="CK381" s="243"/>
      <c r="CL381" s="243"/>
      <c r="CM381" s="243"/>
      <c r="CN381" s="243"/>
      <c r="CO381" s="243"/>
      <c r="CP381" s="243"/>
      <c r="CQ381" s="243"/>
      <c r="CR381" s="243"/>
      <c r="CS381" s="243"/>
      <c r="CT381" s="243"/>
      <c r="CU381" s="243"/>
      <c r="CV381" s="243"/>
      <c r="CW381" s="243"/>
      <c r="CX381" s="243"/>
      <c r="CY381" s="243"/>
      <c r="CZ381" s="243"/>
      <c r="DA381" s="243"/>
      <c r="DB381" s="243"/>
      <c r="DC381" s="243"/>
      <c r="DD381" s="243"/>
      <c r="DE381" s="243"/>
      <c r="DF381" s="243"/>
      <c r="DG381" s="243"/>
      <c r="DH381" s="243"/>
      <c r="DI381" s="243"/>
      <c r="DJ381" s="243"/>
      <c r="DK381" s="243"/>
      <c r="DL381" s="243"/>
      <c r="DM381" s="243"/>
      <c r="DN381" s="243"/>
      <c r="DO381" s="243"/>
      <c r="DP381" s="243"/>
      <c r="DQ381" s="243"/>
      <c r="DR381" s="243"/>
      <c r="DS381" s="243"/>
      <c r="DT381" s="243"/>
      <c r="DU381" s="243"/>
      <c r="DV381" s="243"/>
      <c r="DW381" s="243"/>
      <c r="DX381" s="243"/>
      <c r="DY381" s="243"/>
      <c r="DZ381" s="243"/>
      <c r="EA381" s="243"/>
      <c r="EB381" s="243"/>
      <c r="EC381" s="243"/>
      <c r="ED381" s="243"/>
      <c r="EE381" s="243"/>
      <c r="EF381" s="243"/>
      <c r="EG381" s="243"/>
      <c r="EH381" s="243"/>
      <c r="EI381" s="243"/>
      <c r="EJ381" s="243"/>
      <c r="EK381" s="243"/>
      <c r="EL381" s="243"/>
      <c r="EM381" s="243"/>
      <c r="EN381" s="243"/>
      <c r="EO381" s="243"/>
      <c r="EP381" s="243"/>
      <c r="EQ381" s="243"/>
      <c r="ER381" s="243"/>
      <c r="ES381" s="243"/>
      <c r="ET381" s="243"/>
      <c r="EU381" s="243"/>
      <c r="EV381" s="243"/>
      <c r="EW381" s="243"/>
      <c r="EX381" s="243"/>
      <c r="EY381" s="243"/>
      <c r="EZ381" s="243"/>
      <c r="FA381" s="243"/>
      <c r="FB381" s="243"/>
      <c r="FC381" s="243"/>
      <c r="FD381" s="243"/>
      <c r="FE381" s="243"/>
      <c r="FF381" s="243"/>
      <c r="FG381" s="243"/>
      <c r="FH381" s="243"/>
      <c r="FI381" s="243"/>
      <c r="FJ381" s="243"/>
      <c r="FK381" s="243"/>
      <c r="FL381" s="243"/>
      <c r="FM381" s="243"/>
      <c r="FN381" s="243"/>
      <c r="FO381" s="243"/>
      <c r="FP381" s="243"/>
      <c r="FQ381" s="243"/>
      <c r="FR381" s="243"/>
      <c r="FS381" s="243"/>
      <c r="FT381" s="243"/>
      <c r="FU381" s="243"/>
      <c r="FV381" s="243"/>
      <c r="FW381" s="243"/>
      <c r="FX381" s="243"/>
      <c r="FY381" s="243"/>
      <c r="FZ381" s="243"/>
      <c r="GA381" s="243"/>
      <c r="GB381" s="243"/>
      <c r="GC381" s="243"/>
      <c r="GD381" s="243"/>
      <c r="GE381" s="243"/>
      <c r="GF381" s="243"/>
      <c r="GG381" s="243"/>
      <c r="GH381" s="243"/>
      <c r="GI381" s="243"/>
      <c r="GJ381" s="243"/>
      <c r="GK381" s="243"/>
      <c r="GL381" s="243"/>
      <c r="GM381" s="243"/>
      <c r="GN381" s="243"/>
      <c r="GO381" s="243"/>
      <c r="GP381" s="243"/>
      <c r="GQ381" s="243"/>
      <c r="GR381" s="243"/>
      <c r="GS381" s="243"/>
      <c r="GT381" s="243"/>
      <c r="GU381" s="243"/>
      <c r="GV381" s="243"/>
      <c r="GW381" s="243"/>
      <c r="GX381" s="243"/>
      <c r="GY381" s="243"/>
      <c r="GZ381" s="243"/>
      <c r="HA381" s="243"/>
      <c r="HB381" s="243"/>
      <c r="HC381" s="243"/>
      <c r="HD381" s="243"/>
      <c r="HE381" s="243"/>
      <c r="HF381" s="243"/>
      <c r="HG381" s="243"/>
      <c r="HH381" s="243"/>
      <c r="HI381" s="243"/>
      <c r="HJ381" s="243"/>
      <c r="HK381" s="243"/>
      <c r="HL381" s="243"/>
      <c r="HM381" s="243"/>
      <c r="HN381" s="243"/>
      <c r="HO381" s="243"/>
      <c r="HP381" s="243"/>
      <c r="HQ381" s="243"/>
      <c r="HR381" s="243"/>
      <c r="HS381" s="243"/>
      <c r="HT381" s="243"/>
      <c r="HU381" s="243"/>
      <c r="HV381" s="243"/>
      <c r="HW381" s="243"/>
      <c r="HX381" s="243"/>
      <c r="HY381" s="243"/>
      <c r="HZ381" s="243"/>
      <c r="IA381" s="243"/>
      <c r="IB381" s="243"/>
      <c r="IC381" s="243"/>
      <c r="ID381" s="243"/>
      <c r="IE381" s="243"/>
      <c r="IF381" s="243"/>
      <c r="IG381" s="243"/>
      <c r="IH381" s="243"/>
      <c r="II381" s="243"/>
      <c r="IJ381" s="243"/>
      <c r="IK381" s="243"/>
      <c r="IL381" s="243"/>
      <c r="IM381" s="243"/>
      <c r="IN381" s="243"/>
      <c r="IO381" s="243"/>
      <c r="IP381" s="243"/>
      <c r="IQ381" s="243"/>
      <c r="IR381" s="243"/>
      <c r="IS381" s="243"/>
      <c r="IT381" s="243"/>
    </row>
    <row r="382" spans="3:254" ht="12.75">
      <c r="C382" s="272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  <c r="AJ382" s="243"/>
      <c r="AK382" s="243"/>
      <c r="AL382" s="243"/>
      <c r="AM382" s="243"/>
      <c r="AN382" s="243"/>
      <c r="AO382" s="243"/>
      <c r="AP382" s="243"/>
      <c r="AQ382" s="243"/>
      <c r="AR382" s="243"/>
      <c r="AS382" s="243"/>
      <c r="AT382" s="243"/>
      <c r="AU382" s="243"/>
      <c r="AV382" s="243"/>
      <c r="AW382" s="243"/>
      <c r="AX382" s="243"/>
      <c r="AY382" s="243"/>
      <c r="AZ382" s="243"/>
      <c r="BA382" s="243"/>
      <c r="BB382" s="243"/>
      <c r="BC382" s="243"/>
      <c r="BD382" s="243"/>
      <c r="BE382" s="243"/>
      <c r="BF382" s="243"/>
      <c r="BG382" s="243"/>
      <c r="BH382" s="243"/>
      <c r="BI382" s="243"/>
      <c r="BJ382" s="243"/>
      <c r="BK382" s="243"/>
      <c r="BL382" s="243"/>
      <c r="BM382" s="243"/>
      <c r="BN382" s="243"/>
      <c r="BO382" s="243"/>
      <c r="BP382" s="243"/>
      <c r="BQ382" s="243"/>
      <c r="BR382" s="243"/>
      <c r="BS382" s="243"/>
      <c r="BT382" s="243"/>
      <c r="BU382" s="243"/>
      <c r="BV382" s="243"/>
      <c r="BW382" s="243"/>
      <c r="BX382" s="243"/>
      <c r="BY382" s="243"/>
      <c r="BZ382" s="243"/>
      <c r="CA382" s="243"/>
      <c r="CB382" s="243"/>
      <c r="CC382" s="243"/>
      <c r="CD382" s="243"/>
      <c r="CE382" s="243"/>
      <c r="CF382" s="243"/>
      <c r="CG382" s="243"/>
      <c r="CH382" s="243"/>
      <c r="CI382" s="243"/>
      <c r="CJ382" s="243"/>
      <c r="CK382" s="243"/>
      <c r="CL382" s="243"/>
      <c r="CM382" s="243"/>
      <c r="CN382" s="243"/>
      <c r="CO382" s="243"/>
      <c r="CP382" s="243"/>
      <c r="CQ382" s="243"/>
      <c r="CR382" s="243"/>
      <c r="CS382" s="243"/>
      <c r="CT382" s="243"/>
      <c r="CU382" s="243"/>
      <c r="CV382" s="243"/>
      <c r="CW382" s="243"/>
      <c r="CX382" s="243"/>
      <c r="CY382" s="243"/>
      <c r="CZ382" s="243"/>
      <c r="DA382" s="243"/>
      <c r="DB382" s="243"/>
      <c r="DC382" s="243"/>
      <c r="DD382" s="243"/>
      <c r="DE382" s="243"/>
      <c r="DF382" s="243"/>
      <c r="DG382" s="243"/>
      <c r="DH382" s="243"/>
      <c r="DI382" s="243"/>
      <c r="DJ382" s="243"/>
      <c r="DK382" s="243"/>
      <c r="DL382" s="243"/>
      <c r="DM382" s="243"/>
      <c r="DN382" s="243"/>
      <c r="DO382" s="243"/>
      <c r="DP382" s="243"/>
      <c r="DQ382" s="243"/>
      <c r="DR382" s="243"/>
      <c r="DS382" s="243"/>
      <c r="DT382" s="243"/>
      <c r="DU382" s="243"/>
      <c r="DV382" s="243"/>
      <c r="DW382" s="243"/>
      <c r="DX382" s="243"/>
      <c r="DY382" s="243"/>
      <c r="DZ382" s="243"/>
      <c r="EA382" s="243"/>
      <c r="EB382" s="243"/>
      <c r="EC382" s="243"/>
      <c r="ED382" s="243"/>
      <c r="EE382" s="243"/>
      <c r="EF382" s="243"/>
      <c r="EG382" s="243"/>
      <c r="EH382" s="243"/>
      <c r="EI382" s="243"/>
      <c r="EJ382" s="243"/>
      <c r="EK382" s="243"/>
      <c r="EL382" s="243"/>
      <c r="EM382" s="243"/>
      <c r="EN382" s="243"/>
      <c r="EO382" s="243"/>
      <c r="EP382" s="243"/>
      <c r="EQ382" s="243"/>
      <c r="ER382" s="243"/>
      <c r="ES382" s="243"/>
      <c r="ET382" s="243"/>
      <c r="EU382" s="243"/>
      <c r="EV382" s="243"/>
      <c r="EW382" s="243"/>
      <c r="EX382" s="243"/>
      <c r="EY382" s="243"/>
      <c r="EZ382" s="243"/>
      <c r="FA382" s="243"/>
      <c r="FB382" s="243"/>
      <c r="FC382" s="243"/>
      <c r="FD382" s="243"/>
      <c r="FE382" s="243"/>
      <c r="FF382" s="243"/>
      <c r="FG382" s="243"/>
      <c r="FH382" s="243"/>
      <c r="FI382" s="243"/>
      <c r="FJ382" s="243"/>
      <c r="FK382" s="243"/>
      <c r="FL382" s="243"/>
      <c r="FM382" s="243"/>
      <c r="FN382" s="243"/>
      <c r="FO382" s="243"/>
      <c r="FP382" s="243"/>
      <c r="FQ382" s="243"/>
      <c r="FR382" s="243"/>
      <c r="FS382" s="243"/>
      <c r="FT382" s="243"/>
      <c r="FU382" s="243"/>
      <c r="FV382" s="243"/>
      <c r="FW382" s="243"/>
      <c r="FX382" s="243"/>
      <c r="FY382" s="243"/>
      <c r="FZ382" s="243"/>
      <c r="GA382" s="243"/>
      <c r="GB382" s="243"/>
      <c r="GC382" s="243"/>
      <c r="GD382" s="243"/>
      <c r="GE382" s="243"/>
      <c r="GF382" s="243"/>
      <c r="GG382" s="243"/>
      <c r="GH382" s="243"/>
      <c r="GI382" s="243"/>
      <c r="GJ382" s="243"/>
      <c r="GK382" s="243"/>
      <c r="GL382" s="243"/>
      <c r="GM382" s="243"/>
      <c r="GN382" s="243"/>
      <c r="GO382" s="243"/>
      <c r="GP382" s="243"/>
      <c r="GQ382" s="243"/>
      <c r="GR382" s="243"/>
      <c r="GS382" s="243"/>
      <c r="GT382" s="243"/>
      <c r="GU382" s="243"/>
      <c r="GV382" s="243"/>
      <c r="GW382" s="243"/>
      <c r="GX382" s="243"/>
      <c r="GY382" s="243"/>
      <c r="GZ382" s="243"/>
      <c r="HA382" s="243"/>
      <c r="HB382" s="243"/>
      <c r="HC382" s="243"/>
      <c r="HD382" s="243"/>
      <c r="HE382" s="243"/>
      <c r="HF382" s="243"/>
      <c r="HG382" s="243"/>
      <c r="HH382" s="243"/>
      <c r="HI382" s="243"/>
      <c r="HJ382" s="243"/>
      <c r="HK382" s="243"/>
      <c r="HL382" s="243"/>
      <c r="HM382" s="243"/>
      <c r="HN382" s="243"/>
      <c r="HO382" s="243"/>
      <c r="HP382" s="243"/>
      <c r="HQ382" s="243"/>
      <c r="HR382" s="243"/>
      <c r="HS382" s="243"/>
      <c r="HT382" s="243"/>
      <c r="HU382" s="243"/>
      <c r="HV382" s="243"/>
      <c r="HW382" s="243"/>
      <c r="HX382" s="243"/>
      <c r="HY382" s="243"/>
      <c r="HZ382" s="243"/>
      <c r="IA382" s="243"/>
      <c r="IB382" s="243"/>
      <c r="IC382" s="243"/>
      <c r="ID382" s="243"/>
      <c r="IE382" s="243"/>
      <c r="IF382" s="243"/>
      <c r="IG382" s="243"/>
      <c r="IH382" s="243"/>
      <c r="II382" s="243"/>
      <c r="IJ382" s="243"/>
      <c r="IK382" s="243"/>
      <c r="IL382" s="243"/>
      <c r="IM382" s="243"/>
      <c r="IN382" s="243"/>
      <c r="IO382" s="243"/>
      <c r="IP382" s="243"/>
      <c r="IQ382" s="243"/>
      <c r="IR382" s="243"/>
      <c r="IS382" s="243"/>
      <c r="IT382" s="243"/>
    </row>
    <row r="384" spans="3:254" ht="12.75">
      <c r="C384" s="272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/>
      <c r="CO384" s="243"/>
      <c r="CP384" s="243"/>
      <c r="CQ384" s="243"/>
      <c r="CR384" s="243"/>
      <c r="CS384" s="243"/>
      <c r="CT384" s="243"/>
      <c r="CU384" s="243"/>
      <c r="CV384" s="243"/>
      <c r="CW384" s="243"/>
      <c r="CX384" s="243"/>
      <c r="CY384" s="243"/>
      <c r="CZ384" s="243"/>
      <c r="DA384" s="243"/>
      <c r="DB384" s="243"/>
      <c r="DC384" s="243"/>
      <c r="DD384" s="243"/>
      <c r="DE384" s="243"/>
      <c r="DF384" s="243"/>
      <c r="DG384" s="243"/>
      <c r="DH384" s="243"/>
      <c r="DI384" s="243"/>
      <c r="DJ384" s="243"/>
      <c r="DK384" s="243"/>
      <c r="DL384" s="243"/>
      <c r="DM384" s="243"/>
      <c r="DN384" s="243"/>
      <c r="DO384" s="243"/>
      <c r="DP384" s="243"/>
      <c r="DQ384" s="243"/>
      <c r="DR384" s="243"/>
      <c r="DS384" s="243"/>
      <c r="DT384" s="243"/>
      <c r="DU384" s="243"/>
      <c r="DV384" s="243"/>
      <c r="DW384" s="243"/>
      <c r="DX384" s="243"/>
      <c r="DY384" s="243"/>
      <c r="DZ384" s="243"/>
      <c r="EA384" s="243"/>
      <c r="EB384" s="243"/>
      <c r="EC384" s="243"/>
      <c r="ED384" s="243"/>
      <c r="EE384" s="243"/>
      <c r="EF384" s="243"/>
      <c r="EG384" s="243"/>
      <c r="EH384" s="243"/>
      <c r="EI384" s="243"/>
      <c r="EJ384" s="243"/>
      <c r="EK384" s="243"/>
      <c r="EL384" s="243"/>
      <c r="EM384" s="243"/>
      <c r="EN384" s="243"/>
      <c r="EO384" s="243"/>
      <c r="EP384" s="243"/>
      <c r="EQ384" s="243"/>
      <c r="ER384" s="243"/>
      <c r="ES384" s="243"/>
      <c r="ET384" s="243"/>
      <c r="EU384" s="243"/>
      <c r="EV384" s="243"/>
      <c r="EW384" s="243"/>
      <c r="EX384" s="243"/>
      <c r="EY384" s="243"/>
      <c r="EZ384" s="243"/>
      <c r="FA384" s="243"/>
      <c r="FB384" s="243"/>
      <c r="FC384" s="243"/>
      <c r="FD384" s="243"/>
      <c r="FE384" s="243"/>
      <c r="FF384" s="243"/>
      <c r="FG384" s="243"/>
      <c r="FH384" s="243"/>
      <c r="FI384" s="243"/>
      <c r="FJ384" s="243"/>
      <c r="FK384" s="243"/>
      <c r="FL384" s="243"/>
      <c r="FM384" s="243"/>
      <c r="FN384" s="243"/>
      <c r="FO384" s="243"/>
      <c r="FP384" s="243"/>
      <c r="FQ384" s="243"/>
      <c r="FR384" s="243"/>
      <c r="FS384" s="243"/>
      <c r="FT384" s="243"/>
      <c r="FU384" s="243"/>
      <c r="FV384" s="243"/>
      <c r="FW384" s="243"/>
      <c r="FX384" s="243"/>
      <c r="FY384" s="243"/>
      <c r="FZ384" s="243"/>
      <c r="GA384" s="243"/>
      <c r="GB384" s="243"/>
      <c r="GC384" s="243"/>
      <c r="GD384" s="243"/>
      <c r="GE384" s="243"/>
      <c r="GF384" s="243"/>
      <c r="GG384" s="243"/>
      <c r="GH384" s="243"/>
      <c r="GI384" s="243"/>
      <c r="GJ384" s="243"/>
      <c r="GK384" s="243"/>
      <c r="GL384" s="243"/>
      <c r="GM384" s="243"/>
      <c r="GN384" s="243"/>
      <c r="GO384" s="243"/>
      <c r="GP384" s="243"/>
      <c r="GQ384" s="243"/>
      <c r="GR384" s="243"/>
      <c r="GS384" s="243"/>
      <c r="GT384" s="243"/>
      <c r="GU384" s="243"/>
      <c r="GV384" s="243"/>
      <c r="GW384" s="243"/>
      <c r="GX384" s="243"/>
      <c r="GY384" s="243"/>
      <c r="GZ384" s="243"/>
      <c r="HA384" s="243"/>
      <c r="HB384" s="243"/>
      <c r="HC384" s="243"/>
      <c r="HD384" s="243"/>
      <c r="HE384" s="243"/>
      <c r="HF384" s="243"/>
      <c r="HG384" s="243"/>
      <c r="HH384" s="243"/>
      <c r="HI384" s="243"/>
      <c r="HJ384" s="243"/>
      <c r="HK384" s="243"/>
      <c r="HL384" s="243"/>
      <c r="HM384" s="243"/>
      <c r="HN384" s="243"/>
      <c r="HO384" s="243"/>
      <c r="HP384" s="243"/>
      <c r="HQ384" s="243"/>
      <c r="HR384" s="243"/>
      <c r="HS384" s="243"/>
      <c r="HT384" s="243"/>
      <c r="HU384" s="243"/>
      <c r="HV384" s="243"/>
      <c r="HW384" s="243"/>
      <c r="HX384" s="243"/>
      <c r="HY384" s="243"/>
      <c r="HZ384" s="243"/>
      <c r="IA384" s="243"/>
      <c r="IB384" s="243"/>
      <c r="IC384" s="243"/>
      <c r="ID384" s="243"/>
      <c r="IE384" s="243"/>
      <c r="IF384" s="243"/>
      <c r="IG384" s="243"/>
      <c r="IH384" s="243"/>
      <c r="II384" s="243"/>
      <c r="IJ384" s="243"/>
      <c r="IK384" s="243"/>
      <c r="IL384" s="243"/>
      <c r="IM384" s="243"/>
      <c r="IN384" s="243"/>
      <c r="IO384" s="243"/>
      <c r="IP384" s="243"/>
      <c r="IQ384" s="243"/>
      <c r="IR384" s="243"/>
      <c r="IS384" s="243"/>
      <c r="IT384" s="243"/>
    </row>
    <row r="385" spans="3:254" ht="12.75">
      <c r="C385" s="272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/>
      <c r="CO385" s="243"/>
      <c r="CP385" s="243"/>
      <c r="CQ385" s="243"/>
      <c r="CR385" s="243"/>
      <c r="CS385" s="243"/>
      <c r="CT385" s="243"/>
      <c r="CU385" s="243"/>
      <c r="CV385" s="243"/>
      <c r="CW385" s="243"/>
      <c r="CX385" s="243"/>
      <c r="CY385" s="243"/>
      <c r="CZ385" s="243"/>
      <c r="DA385" s="243"/>
      <c r="DB385" s="243"/>
      <c r="DC385" s="243"/>
      <c r="DD385" s="243"/>
      <c r="DE385" s="243"/>
      <c r="DF385" s="243"/>
      <c r="DG385" s="243"/>
      <c r="DH385" s="243"/>
      <c r="DI385" s="243"/>
      <c r="DJ385" s="243"/>
      <c r="DK385" s="243"/>
      <c r="DL385" s="243"/>
      <c r="DM385" s="243"/>
      <c r="DN385" s="243"/>
      <c r="DO385" s="243"/>
      <c r="DP385" s="243"/>
      <c r="DQ385" s="243"/>
      <c r="DR385" s="243"/>
      <c r="DS385" s="243"/>
      <c r="DT385" s="243"/>
      <c r="DU385" s="243"/>
      <c r="DV385" s="243"/>
      <c r="DW385" s="243"/>
      <c r="DX385" s="243"/>
      <c r="DY385" s="243"/>
      <c r="DZ385" s="243"/>
      <c r="EA385" s="243"/>
      <c r="EB385" s="243"/>
      <c r="EC385" s="243"/>
      <c r="ED385" s="243"/>
      <c r="EE385" s="243"/>
      <c r="EF385" s="243"/>
      <c r="EG385" s="243"/>
      <c r="EH385" s="243"/>
      <c r="EI385" s="243"/>
      <c r="EJ385" s="243"/>
      <c r="EK385" s="243"/>
      <c r="EL385" s="243"/>
      <c r="EM385" s="243"/>
      <c r="EN385" s="243"/>
      <c r="EO385" s="243"/>
      <c r="EP385" s="243"/>
      <c r="EQ385" s="243"/>
      <c r="ER385" s="243"/>
      <c r="ES385" s="243"/>
      <c r="ET385" s="243"/>
      <c r="EU385" s="243"/>
      <c r="EV385" s="243"/>
      <c r="EW385" s="243"/>
      <c r="EX385" s="243"/>
      <c r="EY385" s="243"/>
      <c r="EZ385" s="243"/>
      <c r="FA385" s="243"/>
      <c r="FB385" s="243"/>
      <c r="FC385" s="243"/>
      <c r="FD385" s="243"/>
      <c r="FE385" s="243"/>
      <c r="FF385" s="243"/>
      <c r="FG385" s="243"/>
      <c r="FH385" s="243"/>
      <c r="FI385" s="243"/>
      <c r="FJ385" s="243"/>
      <c r="FK385" s="243"/>
      <c r="FL385" s="243"/>
      <c r="FM385" s="243"/>
      <c r="FN385" s="243"/>
      <c r="FO385" s="243"/>
      <c r="FP385" s="243"/>
      <c r="FQ385" s="243"/>
      <c r="FR385" s="243"/>
      <c r="FS385" s="243"/>
      <c r="FT385" s="243"/>
      <c r="FU385" s="243"/>
      <c r="FV385" s="243"/>
      <c r="FW385" s="243"/>
      <c r="FX385" s="243"/>
      <c r="FY385" s="243"/>
      <c r="FZ385" s="243"/>
      <c r="GA385" s="243"/>
      <c r="GB385" s="243"/>
      <c r="GC385" s="243"/>
      <c r="GD385" s="243"/>
      <c r="GE385" s="243"/>
      <c r="GF385" s="243"/>
      <c r="GG385" s="243"/>
      <c r="GH385" s="243"/>
      <c r="GI385" s="243"/>
      <c r="GJ385" s="243"/>
      <c r="GK385" s="243"/>
      <c r="GL385" s="243"/>
      <c r="GM385" s="243"/>
      <c r="GN385" s="243"/>
      <c r="GO385" s="243"/>
      <c r="GP385" s="243"/>
      <c r="GQ385" s="243"/>
      <c r="GR385" s="243"/>
      <c r="GS385" s="243"/>
      <c r="GT385" s="243"/>
      <c r="GU385" s="243"/>
      <c r="GV385" s="243"/>
      <c r="GW385" s="243"/>
      <c r="GX385" s="243"/>
      <c r="GY385" s="243"/>
      <c r="GZ385" s="243"/>
      <c r="HA385" s="243"/>
      <c r="HB385" s="243"/>
      <c r="HC385" s="243"/>
      <c r="HD385" s="243"/>
      <c r="HE385" s="243"/>
      <c r="HF385" s="243"/>
      <c r="HG385" s="243"/>
      <c r="HH385" s="243"/>
      <c r="HI385" s="243"/>
      <c r="HJ385" s="243"/>
      <c r="HK385" s="243"/>
      <c r="HL385" s="243"/>
      <c r="HM385" s="243"/>
      <c r="HN385" s="243"/>
      <c r="HO385" s="243"/>
      <c r="HP385" s="243"/>
      <c r="HQ385" s="243"/>
      <c r="HR385" s="243"/>
      <c r="HS385" s="243"/>
      <c r="HT385" s="243"/>
      <c r="HU385" s="243"/>
      <c r="HV385" s="243"/>
      <c r="HW385" s="243"/>
      <c r="HX385" s="243"/>
      <c r="HY385" s="243"/>
      <c r="HZ385" s="243"/>
      <c r="IA385" s="243"/>
      <c r="IB385" s="243"/>
      <c r="IC385" s="243"/>
      <c r="ID385" s="243"/>
      <c r="IE385" s="243"/>
      <c r="IF385" s="243"/>
      <c r="IG385" s="243"/>
      <c r="IH385" s="243"/>
      <c r="II385" s="243"/>
      <c r="IJ385" s="243"/>
      <c r="IK385" s="243"/>
      <c r="IL385" s="243"/>
      <c r="IM385" s="243"/>
      <c r="IN385" s="243"/>
      <c r="IO385" s="243"/>
      <c r="IP385" s="243"/>
      <c r="IQ385" s="243"/>
      <c r="IR385" s="243"/>
      <c r="IS385" s="243"/>
      <c r="IT385" s="243"/>
    </row>
    <row r="387" spans="3:254" ht="12.75">
      <c r="C387" s="272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/>
      <c r="CO387" s="243"/>
      <c r="CP387" s="243"/>
      <c r="CQ387" s="243"/>
      <c r="CR387" s="243"/>
      <c r="CS387" s="243"/>
      <c r="CT387" s="243"/>
      <c r="CU387" s="243"/>
      <c r="CV387" s="243"/>
      <c r="CW387" s="243"/>
      <c r="CX387" s="243"/>
      <c r="CY387" s="243"/>
      <c r="CZ387" s="243"/>
      <c r="DA387" s="243"/>
      <c r="DB387" s="243"/>
      <c r="DC387" s="243"/>
      <c r="DD387" s="243"/>
      <c r="DE387" s="243"/>
      <c r="DF387" s="243"/>
      <c r="DG387" s="243"/>
      <c r="DH387" s="243"/>
      <c r="DI387" s="243"/>
      <c r="DJ387" s="243"/>
      <c r="DK387" s="243"/>
      <c r="DL387" s="243"/>
      <c r="DM387" s="243"/>
      <c r="DN387" s="243"/>
      <c r="DO387" s="243"/>
      <c r="DP387" s="243"/>
      <c r="DQ387" s="243"/>
      <c r="DR387" s="243"/>
      <c r="DS387" s="243"/>
      <c r="DT387" s="243"/>
      <c r="DU387" s="243"/>
      <c r="DV387" s="243"/>
      <c r="DW387" s="243"/>
      <c r="DX387" s="243"/>
      <c r="DY387" s="243"/>
      <c r="DZ387" s="243"/>
      <c r="EA387" s="243"/>
      <c r="EB387" s="243"/>
      <c r="EC387" s="243"/>
      <c r="ED387" s="243"/>
      <c r="EE387" s="243"/>
      <c r="EF387" s="243"/>
      <c r="EG387" s="243"/>
      <c r="EH387" s="243"/>
      <c r="EI387" s="243"/>
      <c r="EJ387" s="243"/>
      <c r="EK387" s="243"/>
      <c r="EL387" s="243"/>
      <c r="EM387" s="243"/>
      <c r="EN387" s="243"/>
      <c r="EO387" s="243"/>
      <c r="EP387" s="243"/>
      <c r="EQ387" s="243"/>
      <c r="ER387" s="243"/>
      <c r="ES387" s="243"/>
      <c r="ET387" s="243"/>
      <c r="EU387" s="243"/>
      <c r="EV387" s="243"/>
      <c r="EW387" s="243"/>
      <c r="EX387" s="243"/>
      <c r="EY387" s="243"/>
      <c r="EZ387" s="243"/>
      <c r="FA387" s="243"/>
      <c r="FB387" s="243"/>
      <c r="FC387" s="243"/>
      <c r="FD387" s="243"/>
      <c r="FE387" s="243"/>
      <c r="FF387" s="243"/>
      <c r="FG387" s="243"/>
      <c r="FH387" s="243"/>
      <c r="FI387" s="243"/>
      <c r="FJ387" s="243"/>
      <c r="FK387" s="243"/>
      <c r="FL387" s="243"/>
      <c r="FM387" s="243"/>
      <c r="FN387" s="243"/>
      <c r="FO387" s="243"/>
      <c r="FP387" s="243"/>
      <c r="FQ387" s="243"/>
      <c r="FR387" s="243"/>
      <c r="FS387" s="243"/>
      <c r="FT387" s="243"/>
      <c r="FU387" s="243"/>
      <c r="FV387" s="243"/>
      <c r="FW387" s="243"/>
      <c r="FX387" s="243"/>
      <c r="FY387" s="243"/>
      <c r="FZ387" s="243"/>
      <c r="GA387" s="243"/>
      <c r="GB387" s="243"/>
      <c r="GC387" s="243"/>
      <c r="GD387" s="243"/>
      <c r="GE387" s="243"/>
      <c r="GF387" s="243"/>
      <c r="GG387" s="243"/>
      <c r="GH387" s="243"/>
      <c r="GI387" s="243"/>
      <c r="GJ387" s="243"/>
      <c r="GK387" s="243"/>
      <c r="GL387" s="243"/>
      <c r="GM387" s="243"/>
      <c r="GN387" s="243"/>
      <c r="GO387" s="243"/>
      <c r="GP387" s="243"/>
      <c r="GQ387" s="243"/>
      <c r="GR387" s="243"/>
      <c r="GS387" s="243"/>
      <c r="GT387" s="243"/>
      <c r="GU387" s="243"/>
      <c r="GV387" s="243"/>
      <c r="GW387" s="243"/>
      <c r="GX387" s="243"/>
      <c r="GY387" s="243"/>
      <c r="GZ387" s="243"/>
      <c r="HA387" s="243"/>
      <c r="HB387" s="243"/>
      <c r="HC387" s="243"/>
      <c r="HD387" s="243"/>
      <c r="HE387" s="243"/>
      <c r="HF387" s="243"/>
      <c r="HG387" s="243"/>
      <c r="HH387" s="243"/>
      <c r="HI387" s="243"/>
      <c r="HJ387" s="243"/>
      <c r="HK387" s="243"/>
      <c r="HL387" s="243"/>
      <c r="HM387" s="243"/>
      <c r="HN387" s="243"/>
      <c r="HO387" s="243"/>
      <c r="HP387" s="243"/>
      <c r="HQ387" s="243"/>
      <c r="HR387" s="243"/>
      <c r="HS387" s="243"/>
      <c r="HT387" s="243"/>
      <c r="HU387" s="243"/>
      <c r="HV387" s="243"/>
      <c r="HW387" s="243"/>
      <c r="HX387" s="243"/>
      <c r="HY387" s="243"/>
      <c r="HZ387" s="243"/>
      <c r="IA387" s="243"/>
      <c r="IB387" s="243"/>
      <c r="IC387" s="243"/>
      <c r="ID387" s="243"/>
      <c r="IE387" s="243"/>
      <c r="IF387" s="243"/>
      <c r="IG387" s="243"/>
      <c r="IH387" s="243"/>
      <c r="II387" s="243"/>
      <c r="IJ387" s="243"/>
      <c r="IK387" s="243"/>
      <c r="IL387" s="243"/>
      <c r="IM387" s="243"/>
      <c r="IN387" s="243"/>
      <c r="IO387" s="243"/>
      <c r="IP387" s="243"/>
      <c r="IQ387" s="243"/>
      <c r="IR387" s="243"/>
      <c r="IS387" s="243"/>
      <c r="IT387" s="243"/>
    </row>
    <row r="388" spans="3:254" ht="12.75">
      <c r="C388" s="272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/>
      <c r="CO388" s="243"/>
      <c r="CP388" s="243"/>
      <c r="CQ388" s="243"/>
      <c r="CR388" s="243"/>
      <c r="CS388" s="243"/>
      <c r="CT388" s="243"/>
      <c r="CU388" s="243"/>
      <c r="CV388" s="243"/>
      <c r="CW388" s="243"/>
      <c r="CX388" s="243"/>
      <c r="CY388" s="243"/>
      <c r="CZ388" s="243"/>
      <c r="DA388" s="243"/>
      <c r="DB388" s="243"/>
      <c r="DC388" s="243"/>
      <c r="DD388" s="243"/>
      <c r="DE388" s="243"/>
      <c r="DF388" s="243"/>
      <c r="DG388" s="243"/>
      <c r="DH388" s="243"/>
      <c r="DI388" s="243"/>
      <c r="DJ388" s="243"/>
      <c r="DK388" s="243"/>
      <c r="DL388" s="243"/>
      <c r="DM388" s="243"/>
      <c r="DN388" s="243"/>
      <c r="DO388" s="243"/>
      <c r="DP388" s="243"/>
      <c r="DQ388" s="243"/>
      <c r="DR388" s="243"/>
      <c r="DS388" s="243"/>
      <c r="DT388" s="243"/>
      <c r="DU388" s="243"/>
      <c r="DV388" s="243"/>
      <c r="DW388" s="243"/>
      <c r="DX388" s="243"/>
      <c r="DY388" s="243"/>
      <c r="DZ388" s="243"/>
      <c r="EA388" s="243"/>
      <c r="EB388" s="243"/>
      <c r="EC388" s="243"/>
      <c r="ED388" s="243"/>
      <c r="EE388" s="243"/>
      <c r="EF388" s="243"/>
      <c r="EG388" s="243"/>
      <c r="EH388" s="243"/>
      <c r="EI388" s="243"/>
      <c r="EJ388" s="243"/>
      <c r="EK388" s="243"/>
      <c r="EL388" s="243"/>
      <c r="EM388" s="243"/>
      <c r="EN388" s="243"/>
      <c r="EO388" s="243"/>
      <c r="EP388" s="243"/>
      <c r="EQ388" s="243"/>
      <c r="ER388" s="243"/>
      <c r="ES388" s="243"/>
      <c r="ET388" s="243"/>
      <c r="EU388" s="243"/>
      <c r="EV388" s="243"/>
      <c r="EW388" s="243"/>
      <c r="EX388" s="243"/>
      <c r="EY388" s="243"/>
      <c r="EZ388" s="243"/>
      <c r="FA388" s="243"/>
      <c r="FB388" s="243"/>
      <c r="FC388" s="243"/>
      <c r="FD388" s="243"/>
      <c r="FE388" s="243"/>
      <c r="FF388" s="243"/>
      <c r="FG388" s="243"/>
      <c r="FH388" s="243"/>
      <c r="FI388" s="243"/>
      <c r="FJ388" s="243"/>
      <c r="FK388" s="243"/>
      <c r="FL388" s="243"/>
      <c r="FM388" s="243"/>
      <c r="FN388" s="243"/>
      <c r="FO388" s="243"/>
      <c r="FP388" s="243"/>
      <c r="FQ388" s="243"/>
      <c r="FR388" s="243"/>
      <c r="FS388" s="243"/>
      <c r="FT388" s="243"/>
      <c r="FU388" s="243"/>
      <c r="FV388" s="243"/>
      <c r="FW388" s="243"/>
      <c r="FX388" s="243"/>
      <c r="FY388" s="243"/>
      <c r="FZ388" s="243"/>
      <c r="GA388" s="243"/>
      <c r="GB388" s="243"/>
      <c r="GC388" s="243"/>
      <c r="GD388" s="243"/>
      <c r="GE388" s="243"/>
      <c r="GF388" s="243"/>
      <c r="GG388" s="243"/>
      <c r="GH388" s="243"/>
      <c r="GI388" s="243"/>
      <c r="GJ388" s="243"/>
      <c r="GK388" s="243"/>
      <c r="GL388" s="243"/>
      <c r="GM388" s="243"/>
      <c r="GN388" s="243"/>
      <c r="GO388" s="243"/>
      <c r="GP388" s="243"/>
      <c r="GQ388" s="243"/>
      <c r="GR388" s="243"/>
      <c r="GS388" s="243"/>
      <c r="GT388" s="243"/>
      <c r="GU388" s="243"/>
      <c r="GV388" s="243"/>
      <c r="GW388" s="243"/>
      <c r="GX388" s="243"/>
      <c r="GY388" s="243"/>
      <c r="GZ388" s="243"/>
      <c r="HA388" s="243"/>
      <c r="HB388" s="243"/>
      <c r="HC388" s="243"/>
      <c r="HD388" s="243"/>
      <c r="HE388" s="243"/>
      <c r="HF388" s="243"/>
      <c r="HG388" s="243"/>
      <c r="HH388" s="243"/>
      <c r="HI388" s="243"/>
      <c r="HJ388" s="243"/>
      <c r="HK388" s="243"/>
      <c r="HL388" s="243"/>
      <c r="HM388" s="243"/>
      <c r="HN388" s="243"/>
      <c r="HO388" s="243"/>
      <c r="HP388" s="243"/>
      <c r="HQ388" s="243"/>
      <c r="HR388" s="243"/>
      <c r="HS388" s="243"/>
      <c r="HT388" s="243"/>
      <c r="HU388" s="243"/>
      <c r="HV388" s="243"/>
      <c r="HW388" s="243"/>
      <c r="HX388" s="243"/>
      <c r="HY388" s="243"/>
      <c r="HZ388" s="243"/>
      <c r="IA388" s="243"/>
      <c r="IB388" s="243"/>
      <c r="IC388" s="243"/>
      <c r="ID388" s="243"/>
      <c r="IE388" s="243"/>
      <c r="IF388" s="243"/>
      <c r="IG388" s="243"/>
      <c r="IH388" s="243"/>
      <c r="II388" s="243"/>
      <c r="IJ388" s="243"/>
      <c r="IK388" s="243"/>
      <c r="IL388" s="243"/>
      <c r="IM388" s="243"/>
      <c r="IN388" s="243"/>
      <c r="IO388" s="243"/>
      <c r="IP388" s="243"/>
      <c r="IQ388" s="243"/>
      <c r="IR388" s="243"/>
      <c r="IS388" s="243"/>
      <c r="IT388" s="243"/>
    </row>
    <row r="390" spans="3:254" ht="12.75">
      <c r="C390" s="272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  <c r="AJ390" s="243"/>
      <c r="AK390" s="243"/>
      <c r="AL390" s="243"/>
      <c r="AM390" s="243"/>
      <c r="AN390" s="243"/>
      <c r="AO390" s="243"/>
      <c r="AP390" s="243"/>
      <c r="AQ390" s="243"/>
      <c r="AR390" s="243"/>
      <c r="AS390" s="243"/>
      <c r="AT390" s="243"/>
      <c r="AU390" s="243"/>
      <c r="AV390" s="243"/>
      <c r="AW390" s="243"/>
      <c r="AX390" s="243"/>
      <c r="AY390" s="243"/>
      <c r="AZ390" s="243"/>
      <c r="BA390" s="243"/>
      <c r="BB390" s="243"/>
      <c r="BC390" s="243"/>
      <c r="BD390" s="243"/>
      <c r="BE390" s="243"/>
      <c r="BF390" s="243"/>
      <c r="BG390" s="243"/>
      <c r="BH390" s="243"/>
      <c r="BI390" s="243"/>
      <c r="BJ390" s="243"/>
      <c r="BK390" s="243"/>
      <c r="BL390" s="243"/>
      <c r="BM390" s="243"/>
      <c r="BN390" s="243"/>
      <c r="BO390" s="243"/>
      <c r="BP390" s="243"/>
      <c r="BQ390" s="243"/>
      <c r="BR390" s="243"/>
      <c r="BS390" s="243"/>
      <c r="BT390" s="243"/>
      <c r="BU390" s="243"/>
      <c r="BV390" s="243"/>
      <c r="BW390" s="243"/>
      <c r="BX390" s="243"/>
      <c r="BY390" s="243"/>
      <c r="BZ390" s="243"/>
      <c r="CA390" s="243"/>
      <c r="CB390" s="243"/>
      <c r="CC390" s="243"/>
      <c r="CD390" s="243"/>
      <c r="CE390" s="243"/>
      <c r="CF390" s="243"/>
      <c r="CG390" s="243"/>
      <c r="CH390" s="243"/>
      <c r="CI390" s="243"/>
      <c r="CJ390" s="243"/>
      <c r="CK390" s="243"/>
      <c r="CL390" s="243"/>
      <c r="CM390" s="243"/>
      <c r="CN390" s="243"/>
      <c r="CO390" s="243"/>
      <c r="CP390" s="243"/>
      <c r="CQ390" s="243"/>
      <c r="CR390" s="243"/>
      <c r="CS390" s="243"/>
      <c r="CT390" s="243"/>
      <c r="CU390" s="243"/>
      <c r="CV390" s="243"/>
      <c r="CW390" s="243"/>
      <c r="CX390" s="243"/>
      <c r="CY390" s="243"/>
      <c r="CZ390" s="243"/>
      <c r="DA390" s="243"/>
      <c r="DB390" s="243"/>
      <c r="DC390" s="243"/>
      <c r="DD390" s="243"/>
      <c r="DE390" s="243"/>
      <c r="DF390" s="243"/>
      <c r="DG390" s="243"/>
      <c r="DH390" s="243"/>
      <c r="DI390" s="243"/>
      <c r="DJ390" s="243"/>
      <c r="DK390" s="243"/>
      <c r="DL390" s="243"/>
      <c r="DM390" s="243"/>
      <c r="DN390" s="243"/>
      <c r="DO390" s="243"/>
      <c r="DP390" s="243"/>
      <c r="DQ390" s="243"/>
      <c r="DR390" s="243"/>
      <c r="DS390" s="243"/>
      <c r="DT390" s="243"/>
      <c r="DU390" s="243"/>
      <c r="DV390" s="243"/>
      <c r="DW390" s="243"/>
      <c r="DX390" s="243"/>
      <c r="DY390" s="243"/>
      <c r="DZ390" s="243"/>
      <c r="EA390" s="243"/>
      <c r="EB390" s="243"/>
      <c r="EC390" s="243"/>
      <c r="ED390" s="243"/>
      <c r="EE390" s="243"/>
      <c r="EF390" s="243"/>
      <c r="EG390" s="243"/>
      <c r="EH390" s="243"/>
      <c r="EI390" s="243"/>
      <c r="EJ390" s="243"/>
      <c r="EK390" s="243"/>
      <c r="EL390" s="243"/>
      <c r="EM390" s="243"/>
      <c r="EN390" s="243"/>
      <c r="EO390" s="243"/>
      <c r="EP390" s="243"/>
      <c r="EQ390" s="243"/>
      <c r="ER390" s="243"/>
      <c r="ES390" s="243"/>
      <c r="ET390" s="243"/>
      <c r="EU390" s="243"/>
      <c r="EV390" s="243"/>
      <c r="EW390" s="243"/>
      <c r="EX390" s="243"/>
      <c r="EY390" s="243"/>
      <c r="EZ390" s="243"/>
      <c r="FA390" s="243"/>
      <c r="FB390" s="243"/>
      <c r="FC390" s="243"/>
      <c r="FD390" s="243"/>
      <c r="FE390" s="243"/>
      <c r="FF390" s="243"/>
      <c r="FG390" s="243"/>
      <c r="FH390" s="243"/>
      <c r="FI390" s="243"/>
      <c r="FJ390" s="243"/>
      <c r="FK390" s="243"/>
      <c r="FL390" s="243"/>
      <c r="FM390" s="243"/>
      <c r="FN390" s="243"/>
      <c r="FO390" s="243"/>
      <c r="FP390" s="243"/>
      <c r="FQ390" s="243"/>
      <c r="FR390" s="243"/>
      <c r="FS390" s="243"/>
      <c r="FT390" s="243"/>
      <c r="FU390" s="243"/>
      <c r="FV390" s="243"/>
      <c r="FW390" s="243"/>
      <c r="FX390" s="243"/>
      <c r="FY390" s="243"/>
      <c r="FZ390" s="243"/>
      <c r="GA390" s="243"/>
      <c r="GB390" s="243"/>
      <c r="GC390" s="243"/>
      <c r="GD390" s="243"/>
      <c r="GE390" s="243"/>
      <c r="GF390" s="243"/>
      <c r="GG390" s="243"/>
      <c r="GH390" s="243"/>
      <c r="GI390" s="243"/>
      <c r="GJ390" s="243"/>
      <c r="GK390" s="243"/>
      <c r="GL390" s="243"/>
      <c r="GM390" s="243"/>
      <c r="GN390" s="243"/>
      <c r="GO390" s="243"/>
      <c r="GP390" s="243"/>
      <c r="GQ390" s="243"/>
      <c r="GR390" s="243"/>
      <c r="GS390" s="243"/>
      <c r="GT390" s="243"/>
      <c r="GU390" s="243"/>
      <c r="GV390" s="243"/>
      <c r="GW390" s="243"/>
      <c r="GX390" s="243"/>
      <c r="GY390" s="243"/>
      <c r="GZ390" s="243"/>
      <c r="HA390" s="243"/>
      <c r="HB390" s="243"/>
      <c r="HC390" s="243"/>
      <c r="HD390" s="243"/>
      <c r="HE390" s="243"/>
      <c r="HF390" s="243"/>
      <c r="HG390" s="243"/>
      <c r="HH390" s="243"/>
      <c r="HI390" s="243"/>
      <c r="HJ390" s="243"/>
      <c r="HK390" s="243"/>
      <c r="HL390" s="243"/>
      <c r="HM390" s="243"/>
      <c r="HN390" s="243"/>
      <c r="HO390" s="243"/>
      <c r="HP390" s="243"/>
      <c r="HQ390" s="243"/>
      <c r="HR390" s="243"/>
      <c r="HS390" s="243"/>
      <c r="HT390" s="243"/>
      <c r="HU390" s="243"/>
      <c r="HV390" s="243"/>
      <c r="HW390" s="243"/>
      <c r="HX390" s="243"/>
      <c r="HY390" s="243"/>
      <c r="HZ390" s="243"/>
      <c r="IA390" s="243"/>
      <c r="IB390" s="243"/>
      <c r="IC390" s="243"/>
      <c r="ID390" s="243"/>
      <c r="IE390" s="243"/>
      <c r="IF390" s="243"/>
      <c r="IG390" s="243"/>
      <c r="IH390" s="243"/>
      <c r="II390" s="243"/>
      <c r="IJ390" s="243"/>
      <c r="IK390" s="243"/>
      <c r="IL390" s="243"/>
      <c r="IM390" s="243"/>
      <c r="IN390" s="243"/>
      <c r="IO390" s="243"/>
      <c r="IP390" s="243"/>
      <c r="IQ390" s="243"/>
      <c r="IR390" s="243"/>
      <c r="IS390" s="243"/>
      <c r="IT390" s="243"/>
    </row>
    <row r="391" spans="3:254" ht="12.75">
      <c r="C391" s="272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  <c r="AJ391" s="243"/>
      <c r="AK391" s="243"/>
      <c r="AL391" s="243"/>
      <c r="AM391" s="243"/>
      <c r="AN391" s="243"/>
      <c r="AO391" s="243"/>
      <c r="AP391" s="243"/>
      <c r="AQ391" s="243"/>
      <c r="AR391" s="243"/>
      <c r="AS391" s="243"/>
      <c r="AT391" s="243"/>
      <c r="AU391" s="243"/>
      <c r="AV391" s="243"/>
      <c r="AW391" s="243"/>
      <c r="AX391" s="243"/>
      <c r="AY391" s="243"/>
      <c r="AZ391" s="243"/>
      <c r="BA391" s="243"/>
      <c r="BB391" s="243"/>
      <c r="BC391" s="243"/>
      <c r="BD391" s="243"/>
      <c r="BE391" s="243"/>
      <c r="BF391" s="243"/>
      <c r="BG391" s="243"/>
      <c r="BH391" s="243"/>
      <c r="BI391" s="243"/>
      <c r="BJ391" s="243"/>
      <c r="BK391" s="243"/>
      <c r="BL391" s="243"/>
      <c r="BM391" s="243"/>
      <c r="BN391" s="243"/>
      <c r="BO391" s="243"/>
      <c r="BP391" s="243"/>
      <c r="BQ391" s="243"/>
      <c r="BR391" s="243"/>
      <c r="BS391" s="243"/>
      <c r="BT391" s="243"/>
      <c r="BU391" s="243"/>
      <c r="BV391" s="243"/>
      <c r="BW391" s="243"/>
      <c r="BX391" s="243"/>
      <c r="BY391" s="243"/>
      <c r="BZ391" s="243"/>
      <c r="CA391" s="243"/>
      <c r="CB391" s="243"/>
      <c r="CC391" s="243"/>
      <c r="CD391" s="243"/>
      <c r="CE391" s="243"/>
      <c r="CF391" s="243"/>
      <c r="CG391" s="243"/>
      <c r="CH391" s="243"/>
      <c r="CI391" s="243"/>
      <c r="CJ391" s="243"/>
      <c r="CK391" s="243"/>
      <c r="CL391" s="243"/>
      <c r="CM391" s="243"/>
      <c r="CN391" s="243"/>
      <c r="CO391" s="243"/>
      <c r="CP391" s="243"/>
      <c r="CQ391" s="243"/>
      <c r="CR391" s="243"/>
      <c r="CS391" s="243"/>
      <c r="CT391" s="243"/>
      <c r="CU391" s="243"/>
      <c r="CV391" s="243"/>
      <c r="CW391" s="243"/>
      <c r="CX391" s="243"/>
      <c r="CY391" s="243"/>
      <c r="CZ391" s="243"/>
      <c r="DA391" s="243"/>
      <c r="DB391" s="243"/>
      <c r="DC391" s="243"/>
      <c r="DD391" s="243"/>
      <c r="DE391" s="243"/>
      <c r="DF391" s="243"/>
      <c r="DG391" s="243"/>
      <c r="DH391" s="243"/>
      <c r="DI391" s="243"/>
      <c r="DJ391" s="243"/>
      <c r="DK391" s="243"/>
      <c r="DL391" s="243"/>
      <c r="DM391" s="243"/>
      <c r="DN391" s="243"/>
      <c r="DO391" s="243"/>
      <c r="DP391" s="243"/>
      <c r="DQ391" s="243"/>
      <c r="DR391" s="243"/>
      <c r="DS391" s="243"/>
      <c r="DT391" s="243"/>
      <c r="DU391" s="243"/>
      <c r="DV391" s="243"/>
      <c r="DW391" s="243"/>
      <c r="DX391" s="243"/>
      <c r="DY391" s="243"/>
      <c r="DZ391" s="243"/>
      <c r="EA391" s="243"/>
      <c r="EB391" s="243"/>
      <c r="EC391" s="243"/>
      <c r="ED391" s="243"/>
      <c r="EE391" s="243"/>
      <c r="EF391" s="243"/>
      <c r="EG391" s="243"/>
      <c r="EH391" s="243"/>
      <c r="EI391" s="243"/>
      <c r="EJ391" s="243"/>
      <c r="EK391" s="243"/>
      <c r="EL391" s="243"/>
      <c r="EM391" s="243"/>
      <c r="EN391" s="243"/>
      <c r="EO391" s="243"/>
      <c r="EP391" s="243"/>
      <c r="EQ391" s="243"/>
      <c r="ER391" s="243"/>
      <c r="ES391" s="243"/>
      <c r="ET391" s="243"/>
      <c r="EU391" s="243"/>
      <c r="EV391" s="243"/>
      <c r="EW391" s="243"/>
      <c r="EX391" s="243"/>
      <c r="EY391" s="243"/>
      <c r="EZ391" s="243"/>
      <c r="FA391" s="243"/>
      <c r="FB391" s="243"/>
      <c r="FC391" s="243"/>
      <c r="FD391" s="243"/>
      <c r="FE391" s="243"/>
      <c r="FF391" s="243"/>
      <c r="FG391" s="243"/>
      <c r="FH391" s="243"/>
      <c r="FI391" s="243"/>
      <c r="FJ391" s="243"/>
      <c r="FK391" s="243"/>
      <c r="FL391" s="243"/>
      <c r="FM391" s="243"/>
      <c r="FN391" s="243"/>
      <c r="FO391" s="243"/>
      <c r="FP391" s="243"/>
      <c r="FQ391" s="243"/>
      <c r="FR391" s="243"/>
      <c r="FS391" s="243"/>
      <c r="FT391" s="243"/>
      <c r="FU391" s="243"/>
      <c r="FV391" s="243"/>
      <c r="FW391" s="243"/>
      <c r="FX391" s="243"/>
      <c r="FY391" s="243"/>
      <c r="FZ391" s="243"/>
      <c r="GA391" s="243"/>
      <c r="GB391" s="243"/>
      <c r="GC391" s="243"/>
      <c r="GD391" s="243"/>
      <c r="GE391" s="243"/>
      <c r="GF391" s="243"/>
      <c r="GG391" s="243"/>
      <c r="GH391" s="243"/>
      <c r="GI391" s="243"/>
      <c r="GJ391" s="243"/>
      <c r="GK391" s="243"/>
      <c r="GL391" s="243"/>
      <c r="GM391" s="243"/>
      <c r="GN391" s="243"/>
      <c r="GO391" s="243"/>
      <c r="GP391" s="243"/>
      <c r="GQ391" s="243"/>
      <c r="GR391" s="243"/>
      <c r="GS391" s="243"/>
      <c r="GT391" s="243"/>
      <c r="GU391" s="243"/>
      <c r="GV391" s="243"/>
      <c r="GW391" s="243"/>
      <c r="GX391" s="243"/>
      <c r="GY391" s="243"/>
      <c r="GZ391" s="243"/>
      <c r="HA391" s="243"/>
      <c r="HB391" s="243"/>
      <c r="HC391" s="243"/>
      <c r="HD391" s="243"/>
      <c r="HE391" s="243"/>
      <c r="HF391" s="243"/>
      <c r="HG391" s="243"/>
      <c r="HH391" s="243"/>
      <c r="HI391" s="243"/>
      <c r="HJ391" s="243"/>
      <c r="HK391" s="243"/>
      <c r="HL391" s="243"/>
      <c r="HM391" s="243"/>
      <c r="HN391" s="243"/>
      <c r="HO391" s="243"/>
      <c r="HP391" s="243"/>
      <c r="HQ391" s="243"/>
      <c r="HR391" s="243"/>
      <c r="HS391" s="243"/>
      <c r="HT391" s="243"/>
      <c r="HU391" s="243"/>
      <c r="HV391" s="243"/>
      <c r="HW391" s="243"/>
      <c r="HX391" s="243"/>
      <c r="HY391" s="243"/>
      <c r="HZ391" s="243"/>
      <c r="IA391" s="243"/>
      <c r="IB391" s="243"/>
      <c r="IC391" s="243"/>
      <c r="ID391" s="243"/>
      <c r="IE391" s="243"/>
      <c r="IF391" s="243"/>
      <c r="IG391" s="243"/>
      <c r="IH391" s="243"/>
      <c r="II391" s="243"/>
      <c r="IJ391" s="243"/>
      <c r="IK391" s="243"/>
      <c r="IL391" s="243"/>
      <c r="IM391" s="243"/>
      <c r="IN391" s="243"/>
      <c r="IO391" s="243"/>
      <c r="IP391" s="243"/>
      <c r="IQ391" s="243"/>
      <c r="IR391" s="243"/>
      <c r="IS391" s="243"/>
      <c r="IT391" s="243"/>
    </row>
    <row r="393" spans="3:254" ht="12.75">
      <c r="C393" s="272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  <c r="AJ393" s="243"/>
      <c r="AK393" s="243"/>
      <c r="AL393" s="243"/>
      <c r="AM393" s="243"/>
      <c r="AN393" s="243"/>
      <c r="AO393" s="243"/>
      <c r="AP393" s="243"/>
      <c r="AQ393" s="243"/>
      <c r="AR393" s="243"/>
      <c r="AS393" s="243"/>
      <c r="AT393" s="243"/>
      <c r="AU393" s="243"/>
      <c r="AV393" s="243"/>
      <c r="AW393" s="243"/>
      <c r="AX393" s="243"/>
      <c r="AY393" s="243"/>
      <c r="AZ393" s="243"/>
      <c r="BA393" s="243"/>
      <c r="BB393" s="243"/>
      <c r="BC393" s="243"/>
      <c r="BD393" s="243"/>
      <c r="BE393" s="243"/>
      <c r="BF393" s="243"/>
      <c r="BG393" s="243"/>
      <c r="BH393" s="243"/>
      <c r="BI393" s="243"/>
      <c r="BJ393" s="243"/>
      <c r="BK393" s="243"/>
      <c r="BL393" s="243"/>
      <c r="BM393" s="243"/>
      <c r="BN393" s="243"/>
      <c r="BO393" s="243"/>
      <c r="BP393" s="243"/>
      <c r="BQ393" s="243"/>
      <c r="BR393" s="243"/>
      <c r="BS393" s="243"/>
      <c r="BT393" s="243"/>
      <c r="BU393" s="243"/>
      <c r="BV393" s="243"/>
      <c r="BW393" s="243"/>
      <c r="BX393" s="243"/>
      <c r="BY393" s="243"/>
      <c r="BZ393" s="243"/>
      <c r="CA393" s="243"/>
      <c r="CB393" s="243"/>
      <c r="CC393" s="243"/>
      <c r="CD393" s="243"/>
      <c r="CE393" s="243"/>
      <c r="CF393" s="243"/>
      <c r="CG393" s="243"/>
      <c r="CH393" s="243"/>
      <c r="CI393" s="243"/>
      <c r="CJ393" s="243"/>
      <c r="CK393" s="243"/>
      <c r="CL393" s="243"/>
      <c r="CM393" s="243"/>
      <c r="CN393" s="243"/>
      <c r="CO393" s="243"/>
      <c r="CP393" s="243"/>
      <c r="CQ393" s="243"/>
      <c r="CR393" s="243"/>
      <c r="CS393" s="243"/>
      <c r="CT393" s="243"/>
      <c r="CU393" s="243"/>
      <c r="CV393" s="243"/>
      <c r="CW393" s="243"/>
      <c r="CX393" s="243"/>
      <c r="CY393" s="243"/>
      <c r="CZ393" s="243"/>
      <c r="DA393" s="243"/>
      <c r="DB393" s="243"/>
      <c r="DC393" s="243"/>
      <c r="DD393" s="243"/>
      <c r="DE393" s="243"/>
      <c r="DF393" s="243"/>
      <c r="DG393" s="243"/>
      <c r="DH393" s="243"/>
      <c r="DI393" s="243"/>
      <c r="DJ393" s="243"/>
      <c r="DK393" s="243"/>
      <c r="DL393" s="243"/>
      <c r="DM393" s="243"/>
      <c r="DN393" s="243"/>
      <c r="DO393" s="243"/>
      <c r="DP393" s="243"/>
      <c r="DQ393" s="243"/>
      <c r="DR393" s="243"/>
      <c r="DS393" s="243"/>
      <c r="DT393" s="243"/>
      <c r="DU393" s="243"/>
      <c r="DV393" s="243"/>
      <c r="DW393" s="243"/>
      <c r="DX393" s="243"/>
      <c r="DY393" s="243"/>
      <c r="DZ393" s="243"/>
      <c r="EA393" s="243"/>
      <c r="EB393" s="243"/>
      <c r="EC393" s="243"/>
      <c r="ED393" s="243"/>
      <c r="EE393" s="243"/>
      <c r="EF393" s="243"/>
      <c r="EG393" s="243"/>
      <c r="EH393" s="243"/>
      <c r="EI393" s="243"/>
      <c r="EJ393" s="243"/>
      <c r="EK393" s="243"/>
      <c r="EL393" s="243"/>
      <c r="EM393" s="243"/>
      <c r="EN393" s="243"/>
      <c r="EO393" s="243"/>
      <c r="EP393" s="243"/>
      <c r="EQ393" s="243"/>
      <c r="ER393" s="243"/>
      <c r="ES393" s="243"/>
      <c r="ET393" s="243"/>
      <c r="EU393" s="243"/>
      <c r="EV393" s="243"/>
      <c r="EW393" s="243"/>
      <c r="EX393" s="243"/>
      <c r="EY393" s="243"/>
      <c r="EZ393" s="243"/>
      <c r="FA393" s="243"/>
      <c r="FB393" s="243"/>
      <c r="FC393" s="243"/>
      <c r="FD393" s="243"/>
      <c r="FE393" s="243"/>
      <c r="FF393" s="243"/>
      <c r="FG393" s="243"/>
      <c r="FH393" s="243"/>
      <c r="FI393" s="243"/>
      <c r="FJ393" s="243"/>
      <c r="FK393" s="243"/>
      <c r="FL393" s="243"/>
      <c r="FM393" s="243"/>
      <c r="FN393" s="243"/>
      <c r="FO393" s="243"/>
      <c r="FP393" s="243"/>
      <c r="FQ393" s="243"/>
      <c r="FR393" s="243"/>
      <c r="FS393" s="243"/>
      <c r="FT393" s="243"/>
      <c r="FU393" s="243"/>
      <c r="FV393" s="243"/>
      <c r="FW393" s="243"/>
      <c r="FX393" s="243"/>
      <c r="FY393" s="243"/>
      <c r="FZ393" s="243"/>
      <c r="GA393" s="243"/>
      <c r="GB393" s="243"/>
      <c r="GC393" s="243"/>
      <c r="GD393" s="243"/>
      <c r="GE393" s="243"/>
      <c r="GF393" s="243"/>
      <c r="GG393" s="243"/>
      <c r="GH393" s="243"/>
      <c r="GI393" s="243"/>
      <c r="GJ393" s="243"/>
      <c r="GK393" s="243"/>
      <c r="GL393" s="243"/>
      <c r="GM393" s="243"/>
      <c r="GN393" s="243"/>
      <c r="GO393" s="243"/>
      <c r="GP393" s="243"/>
      <c r="GQ393" s="243"/>
      <c r="GR393" s="243"/>
      <c r="GS393" s="243"/>
      <c r="GT393" s="243"/>
      <c r="GU393" s="243"/>
      <c r="GV393" s="243"/>
      <c r="GW393" s="243"/>
      <c r="GX393" s="243"/>
      <c r="GY393" s="243"/>
      <c r="GZ393" s="243"/>
      <c r="HA393" s="243"/>
      <c r="HB393" s="243"/>
      <c r="HC393" s="243"/>
      <c r="HD393" s="243"/>
      <c r="HE393" s="243"/>
      <c r="HF393" s="243"/>
      <c r="HG393" s="243"/>
      <c r="HH393" s="243"/>
      <c r="HI393" s="243"/>
      <c r="HJ393" s="243"/>
      <c r="HK393" s="243"/>
      <c r="HL393" s="243"/>
      <c r="HM393" s="243"/>
      <c r="HN393" s="243"/>
      <c r="HO393" s="243"/>
      <c r="HP393" s="243"/>
      <c r="HQ393" s="243"/>
      <c r="HR393" s="243"/>
      <c r="HS393" s="243"/>
      <c r="HT393" s="243"/>
      <c r="HU393" s="243"/>
      <c r="HV393" s="243"/>
      <c r="HW393" s="243"/>
      <c r="HX393" s="243"/>
      <c r="HY393" s="243"/>
      <c r="HZ393" s="243"/>
      <c r="IA393" s="243"/>
      <c r="IB393" s="243"/>
      <c r="IC393" s="243"/>
      <c r="ID393" s="243"/>
      <c r="IE393" s="243"/>
      <c r="IF393" s="243"/>
      <c r="IG393" s="243"/>
      <c r="IH393" s="243"/>
      <c r="II393" s="243"/>
      <c r="IJ393" s="243"/>
      <c r="IK393" s="243"/>
      <c r="IL393" s="243"/>
      <c r="IM393" s="243"/>
      <c r="IN393" s="243"/>
      <c r="IO393" s="243"/>
      <c r="IP393" s="243"/>
      <c r="IQ393" s="243"/>
      <c r="IR393" s="243"/>
      <c r="IS393" s="243"/>
      <c r="IT393" s="243"/>
    </row>
    <row r="394" spans="3:254" ht="12.75">
      <c r="C394" s="272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  <c r="AJ394" s="243"/>
      <c r="AK394" s="243"/>
      <c r="AL394" s="243"/>
      <c r="AM394" s="243"/>
      <c r="AN394" s="243"/>
      <c r="AO394" s="243"/>
      <c r="AP394" s="243"/>
      <c r="AQ394" s="243"/>
      <c r="AR394" s="243"/>
      <c r="AS394" s="243"/>
      <c r="AT394" s="243"/>
      <c r="AU394" s="243"/>
      <c r="AV394" s="243"/>
      <c r="AW394" s="243"/>
      <c r="AX394" s="243"/>
      <c r="AY394" s="243"/>
      <c r="AZ394" s="243"/>
      <c r="BA394" s="243"/>
      <c r="BB394" s="243"/>
      <c r="BC394" s="243"/>
      <c r="BD394" s="243"/>
      <c r="BE394" s="243"/>
      <c r="BF394" s="243"/>
      <c r="BG394" s="243"/>
      <c r="BH394" s="243"/>
      <c r="BI394" s="243"/>
      <c r="BJ394" s="243"/>
      <c r="BK394" s="243"/>
      <c r="BL394" s="243"/>
      <c r="BM394" s="243"/>
      <c r="BN394" s="243"/>
      <c r="BO394" s="243"/>
      <c r="BP394" s="243"/>
      <c r="BQ394" s="243"/>
      <c r="BR394" s="243"/>
      <c r="BS394" s="243"/>
      <c r="BT394" s="243"/>
      <c r="BU394" s="243"/>
      <c r="BV394" s="243"/>
      <c r="BW394" s="243"/>
      <c r="BX394" s="243"/>
      <c r="BY394" s="243"/>
      <c r="BZ394" s="243"/>
      <c r="CA394" s="243"/>
      <c r="CB394" s="243"/>
      <c r="CC394" s="243"/>
      <c r="CD394" s="243"/>
      <c r="CE394" s="243"/>
      <c r="CF394" s="243"/>
      <c r="CG394" s="243"/>
      <c r="CH394" s="243"/>
      <c r="CI394" s="243"/>
      <c r="CJ394" s="243"/>
      <c r="CK394" s="243"/>
      <c r="CL394" s="243"/>
      <c r="CM394" s="243"/>
      <c r="CN394" s="243"/>
      <c r="CO394" s="243"/>
      <c r="CP394" s="243"/>
      <c r="CQ394" s="243"/>
      <c r="CR394" s="243"/>
      <c r="CS394" s="243"/>
      <c r="CT394" s="243"/>
      <c r="CU394" s="243"/>
      <c r="CV394" s="243"/>
      <c r="CW394" s="243"/>
      <c r="CX394" s="243"/>
      <c r="CY394" s="243"/>
      <c r="CZ394" s="243"/>
      <c r="DA394" s="243"/>
      <c r="DB394" s="243"/>
      <c r="DC394" s="243"/>
      <c r="DD394" s="243"/>
      <c r="DE394" s="243"/>
      <c r="DF394" s="243"/>
      <c r="DG394" s="243"/>
      <c r="DH394" s="243"/>
      <c r="DI394" s="243"/>
      <c r="DJ394" s="243"/>
      <c r="DK394" s="243"/>
      <c r="DL394" s="243"/>
      <c r="DM394" s="243"/>
      <c r="DN394" s="243"/>
      <c r="DO394" s="243"/>
      <c r="DP394" s="243"/>
      <c r="DQ394" s="243"/>
      <c r="DR394" s="243"/>
      <c r="DS394" s="243"/>
      <c r="DT394" s="243"/>
      <c r="DU394" s="243"/>
      <c r="DV394" s="243"/>
      <c r="DW394" s="243"/>
      <c r="DX394" s="243"/>
      <c r="DY394" s="243"/>
      <c r="DZ394" s="243"/>
      <c r="EA394" s="243"/>
      <c r="EB394" s="243"/>
      <c r="EC394" s="243"/>
      <c r="ED394" s="243"/>
      <c r="EE394" s="243"/>
      <c r="EF394" s="243"/>
      <c r="EG394" s="243"/>
      <c r="EH394" s="243"/>
      <c r="EI394" s="243"/>
      <c r="EJ394" s="243"/>
      <c r="EK394" s="243"/>
      <c r="EL394" s="243"/>
      <c r="EM394" s="243"/>
      <c r="EN394" s="243"/>
      <c r="EO394" s="243"/>
      <c r="EP394" s="243"/>
      <c r="EQ394" s="243"/>
      <c r="ER394" s="243"/>
      <c r="ES394" s="243"/>
      <c r="ET394" s="243"/>
      <c r="EU394" s="243"/>
      <c r="EV394" s="243"/>
      <c r="EW394" s="243"/>
      <c r="EX394" s="243"/>
      <c r="EY394" s="243"/>
      <c r="EZ394" s="243"/>
      <c r="FA394" s="243"/>
      <c r="FB394" s="243"/>
      <c r="FC394" s="243"/>
      <c r="FD394" s="243"/>
      <c r="FE394" s="243"/>
      <c r="FF394" s="243"/>
      <c r="FG394" s="243"/>
      <c r="FH394" s="243"/>
      <c r="FI394" s="243"/>
      <c r="FJ394" s="243"/>
      <c r="FK394" s="243"/>
      <c r="FL394" s="243"/>
      <c r="FM394" s="243"/>
      <c r="FN394" s="243"/>
      <c r="FO394" s="243"/>
      <c r="FP394" s="243"/>
      <c r="FQ394" s="243"/>
      <c r="FR394" s="243"/>
      <c r="FS394" s="243"/>
      <c r="FT394" s="243"/>
      <c r="FU394" s="243"/>
      <c r="FV394" s="243"/>
      <c r="FW394" s="243"/>
      <c r="FX394" s="243"/>
      <c r="FY394" s="243"/>
      <c r="FZ394" s="243"/>
      <c r="GA394" s="243"/>
      <c r="GB394" s="243"/>
      <c r="GC394" s="243"/>
      <c r="GD394" s="243"/>
      <c r="GE394" s="243"/>
      <c r="GF394" s="243"/>
      <c r="GG394" s="243"/>
      <c r="GH394" s="243"/>
      <c r="GI394" s="243"/>
      <c r="GJ394" s="243"/>
      <c r="GK394" s="243"/>
      <c r="GL394" s="243"/>
      <c r="GM394" s="243"/>
      <c r="GN394" s="243"/>
      <c r="GO394" s="243"/>
      <c r="GP394" s="243"/>
      <c r="GQ394" s="243"/>
      <c r="GR394" s="243"/>
      <c r="GS394" s="243"/>
      <c r="GT394" s="243"/>
      <c r="GU394" s="243"/>
      <c r="GV394" s="243"/>
      <c r="GW394" s="243"/>
      <c r="GX394" s="243"/>
      <c r="GY394" s="243"/>
      <c r="GZ394" s="243"/>
      <c r="HA394" s="243"/>
      <c r="HB394" s="243"/>
      <c r="HC394" s="243"/>
      <c r="HD394" s="243"/>
      <c r="HE394" s="243"/>
      <c r="HF394" s="243"/>
      <c r="HG394" s="243"/>
      <c r="HH394" s="243"/>
      <c r="HI394" s="243"/>
      <c r="HJ394" s="243"/>
      <c r="HK394" s="243"/>
      <c r="HL394" s="243"/>
      <c r="HM394" s="243"/>
      <c r="HN394" s="243"/>
      <c r="HO394" s="243"/>
      <c r="HP394" s="243"/>
      <c r="HQ394" s="243"/>
      <c r="HR394" s="243"/>
      <c r="HS394" s="243"/>
      <c r="HT394" s="243"/>
      <c r="HU394" s="243"/>
      <c r="HV394" s="243"/>
      <c r="HW394" s="243"/>
      <c r="HX394" s="243"/>
      <c r="HY394" s="243"/>
      <c r="HZ394" s="243"/>
      <c r="IA394" s="243"/>
      <c r="IB394" s="243"/>
      <c r="IC394" s="243"/>
      <c r="ID394" s="243"/>
      <c r="IE394" s="243"/>
      <c r="IF394" s="243"/>
      <c r="IG394" s="243"/>
      <c r="IH394" s="243"/>
      <c r="II394" s="243"/>
      <c r="IJ394" s="243"/>
      <c r="IK394" s="243"/>
      <c r="IL394" s="243"/>
      <c r="IM394" s="243"/>
      <c r="IN394" s="243"/>
      <c r="IO394" s="243"/>
      <c r="IP394" s="243"/>
      <c r="IQ394" s="243"/>
      <c r="IR394" s="243"/>
      <c r="IS394" s="243"/>
      <c r="IT394" s="243"/>
    </row>
    <row r="396" spans="3:254" ht="12.75">
      <c r="C396" s="272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  <c r="AJ396" s="243"/>
      <c r="AK396" s="243"/>
      <c r="AL396" s="243"/>
      <c r="AM396" s="243"/>
      <c r="AN396" s="243"/>
      <c r="AO396" s="243"/>
      <c r="AP396" s="243"/>
      <c r="AQ396" s="243"/>
      <c r="AR396" s="243"/>
      <c r="AS396" s="243"/>
      <c r="AT396" s="243"/>
      <c r="AU396" s="243"/>
      <c r="AV396" s="243"/>
      <c r="AW396" s="243"/>
      <c r="AX396" s="243"/>
      <c r="AY396" s="243"/>
      <c r="AZ396" s="243"/>
      <c r="BA396" s="243"/>
      <c r="BB396" s="243"/>
      <c r="BC396" s="243"/>
      <c r="BD396" s="243"/>
      <c r="BE396" s="243"/>
      <c r="BF396" s="243"/>
      <c r="BG396" s="243"/>
      <c r="BH396" s="243"/>
      <c r="BI396" s="243"/>
      <c r="BJ396" s="243"/>
      <c r="BK396" s="243"/>
      <c r="BL396" s="243"/>
      <c r="BM396" s="243"/>
      <c r="BN396" s="243"/>
      <c r="BO396" s="243"/>
      <c r="BP396" s="243"/>
      <c r="BQ396" s="243"/>
      <c r="BR396" s="243"/>
      <c r="BS396" s="243"/>
      <c r="BT396" s="243"/>
      <c r="BU396" s="243"/>
      <c r="BV396" s="243"/>
      <c r="BW396" s="243"/>
      <c r="BX396" s="243"/>
      <c r="BY396" s="243"/>
      <c r="BZ396" s="243"/>
      <c r="CA396" s="243"/>
      <c r="CB396" s="243"/>
      <c r="CC396" s="243"/>
      <c r="CD396" s="243"/>
      <c r="CE396" s="243"/>
      <c r="CF396" s="243"/>
      <c r="CG396" s="243"/>
      <c r="CH396" s="243"/>
      <c r="CI396" s="243"/>
      <c r="CJ396" s="243"/>
      <c r="CK396" s="243"/>
      <c r="CL396" s="243"/>
      <c r="CM396" s="243"/>
      <c r="CN396" s="243"/>
      <c r="CO396" s="243"/>
      <c r="CP396" s="243"/>
      <c r="CQ396" s="243"/>
      <c r="CR396" s="243"/>
      <c r="CS396" s="243"/>
      <c r="CT396" s="243"/>
      <c r="CU396" s="243"/>
      <c r="CV396" s="243"/>
      <c r="CW396" s="243"/>
      <c r="CX396" s="243"/>
      <c r="CY396" s="243"/>
      <c r="CZ396" s="243"/>
      <c r="DA396" s="243"/>
      <c r="DB396" s="243"/>
      <c r="DC396" s="243"/>
      <c r="DD396" s="243"/>
      <c r="DE396" s="243"/>
      <c r="DF396" s="243"/>
      <c r="DG396" s="243"/>
      <c r="DH396" s="243"/>
      <c r="DI396" s="243"/>
      <c r="DJ396" s="243"/>
      <c r="DK396" s="243"/>
      <c r="DL396" s="243"/>
      <c r="DM396" s="243"/>
      <c r="DN396" s="243"/>
      <c r="DO396" s="243"/>
      <c r="DP396" s="243"/>
      <c r="DQ396" s="243"/>
      <c r="DR396" s="243"/>
      <c r="DS396" s="243"/>
      <c r="DT396" s="243"/>
      <c r="DU396" s="243"/>
      <c r="DV396" s="243"/>
      <c r="DW396" s="243"/>
      <c r="DX396" s="243"/>
      <c r="DY396" s="243"/>
      <c r="DZ396" s="243"/>
      <c r="EA396" s="243"/>
      <c r="EB396" s="243"/>
      <c r="EC396" s="243"/>
      <c r="ED396" s="243"/>
      <c r="EE396" s="243"/>
      <c r="EF396" s="243"/>
      <c r="EG396" s="243"/>
      <c r="EH396" s="243"/>
      <c r="EI396" s="243"/>
      <c r="EJ396" s="243"/>
      <c r="EK396" s="243"/>
      <c r="EL396" s="243"/>
      <c r="EM396" s="243"/>
      <c r="EN396" s="243"/>
      <c r="EO396" s="243"/>
      <c r="EP396" s="243"/>
      <c r="EQ396" s="243"/>
      <c r="ER396" s="243"/>
      <c r="ES396" s="243"/>
      <c r="ET396" s="243"/>
      <c r="EU396" s="243"/>
      <c r="EV396" s="243"/>
      <c r="EW396" s="243"/>
      <c r="EX396" s="243"/>
      <c r="EY396" s="243"/>
      <c r="EZ396" s="243"/>
      <c r="FA396" s="243"/>
      <c r="FB396" s="243"/>
      <c r="FC396" s="243"/>
      <c r="FD396" s="243"/>
      <c r="FE396" s="243"/>
      <c r="FF396" s="243"/>
      <c r="FG396" s="243"/>
      <c r="FH396" s="243"/>
      <c r="FI396" s="243"/>
      <c r="FJ396" s="243"/>
      <c r="FK396" s="243"/>
      <c r="FL396" s="243"/>
      <c r="FM396" s="243"/>
      <c r="FN396" s="243"/>
      <c r="FO396" s="243"/>
      <c r="FP396" s="243"/>
      <c r="FQ396" s="243"/>
      <c r="FR396" s="243"/>
      <c r="FS396" s="243"/>
      <c r="FT396" s="243"/>
      <c r="FU396" s="243"/>
      <c r="FV396" s="243"/>
      <c r="FW396" s="243"/>
      <c r="FX396" s="243"/>
      <c r="FY396" s="243"/>
      <c r="FZ396" s="243"/>
      <c r="GA396" s="243"/>
      <c r="GB396" s="243"/>
      <c r="GC396" s="243"/>
      <c r="GD396" s="243"/>
      <c r="GE396" s="243"/>
      <c r="GF396" s="243"/>
      <c r="GG396" s="243"/>
      <c r="GH396" s="243"/>
      <c r="GI396" s="243"/>
      <c r="GJ396" s="243"/>
      <c r="GK396" s="243"/>
      <c r="GL396" s="243"/>
      <c r="GM396" s="243"/>
      <c r="GN396" s="243"/>
      <c r="GO396" s="243"/>
      <c r="GP396" s="243"/>
      <c r="GQ396" s="243"/>
      <c r="GR396" s="243"/>
      <c r="GS396" s="243"/>
      <c r="GT396" s="243"/>
      <c r="GU396" s="243"/>
      <c r="GV396" s="243"/>
      <c r="GW396" s="243"/>
      <c r="GX396" s="243"/>
      <c r="GY396" s="243"/>
      <c r="GZ396" s="243"/>
      <c r="HA396" s="243"/>
      <c r="HB396" s="243"/>
      <c r="HC396" s="243"/>
      <c r="HD396" s="243"/>
      <c r="HE396" s="243"/>
      <c r="HF396" s="243"/>
      <c r="HG396" s="243"/>
      <c r="HH396" s="243"/>
      <c r="HI396" s="243"/>
      <c r="HJ396" s="243"/>
      <c r="HK396" s="243"/>
      <c r="HL396" s="243"/>
      <c r="HM396" s="243"/>
      <c r="HN396" s="243"/>
      <c r="HO396" s="243"/>
      <c r="HP396" s="243"/>
      <c r="HQ396" s="243"/>
      <c r="HR396" s="243"/>
      <c r="HS396" s="243"/>
      <c r="HT396" s="243"/>
      <c r="HU396" s="243"/>
      <c r="HV396" s="243"/>
      <c r="HW396" s="243"/>
      <c r="HX396" s="243"/>
      <c r="HY396" s="243"/>
      <c r="HZ396" s="243"/>
      <c r="IA396" s="243"/>
      <c r="IB396" s="243"/>
      <c r="IC396" s="243"/>
      <c r="ID396" s="243"/>
      <c r="IE396" s="243"/>
      <c r="IF396" s="243"/>
      <c r="IG396" s="243"/>
      <c r="IH396" s="243"/>
      <c r="II396" s="243"/>
      <c r="IJ396" s="243"/>
      <c r="IK396" s="243"/>
      <c r="IL396" s="243"/>
      <c r="IM396" s="243"/>
      <c r="IN396" s="243"/>
      <c r="IO396" s="243"/>
      <c r="IP396" s="243"/>
      <c r="IQ396" s="243"/>
      <c r="IR396" s="243"/>
      <c r="IS396" s="243"/>
      <c r="IT396" s="243"/>
    </row>
    <row r="397" spans="3:254" ht="12.75">
      <c r="C397" s="272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  <c r="AJ397" s="243"/>
      <c r="AK397" s="243"/>
      <c r="AL397" s="243"/>
      <c r="AM397" s="243"/>
      <c r="AN397" s="243"/>
      <c r="AO397" s="243"/>
      <c r="AP397" s="243"/>
      <c r="AQ397" s="243"/>
      <c r="AR397" s="243"/>
      <c r="AS397" s="243"/>
      <c r="AT397" s="243"/>
      <c r="AU397" s="243"/>
      <c r="AV397" s="243"/>
      <c r="AW397" s="243"/>
      <c r="AX397" s="243"/>
      <c r="AY397" s="243"/>
      <c r="AZ397" s="243"/>
      <c r="BA397" s="243"/>
      <c r="BB397" s="243"/>
      <c r="BC397" s="243"/>
      <c r="BD397" s="243"/>
      <c r="BE397" s="243"/>
      <c r="BF397" s="243"/>
      <c r="BG397" s="243"/>
      <c r="BH397" s="243"/>
      <c r="BI397" s="243"/>
      <c r="BJ397" s="243"/>
      <c r="BK397" s="243"/>
      <c r="BL397" s="243"/>
      <c r="BM397" s="243"/>
      <c r="BN397" s="243"/>
      <c r="BO397" s="243"/>
      <c r="BP397" s="243"/>
      <c r="BQ397" s="243"/>
      <c r="BR397" s="243"/>
      <c r="BS397" s="243"/>
      <c r="BT397" s="243"/>
      <c r="BU397" s="243"/>
      <c r="BV397" s="243"/>
      <c r="BW397" s="243"/>
      <c r="BX397" s="243"/>
      <c r="BY397" s="243"/>
      <c r="BZ397" s="243"/>
      <c r="CA397" s="243"/>
      <c r="CB397" s="243"/>
      <c r="CC397" s="243"/>
      <c r="CD397" s="243"/>
      <c r="CE397" s="243"/>
      <c r="CF397" s="243"/>
      <c r="CG397" s="243"/>
      <c r="CH397" s="243"/>
      <c r="CI397" s="243"/>
      <c r="CJ397" s="243"/>
      <c r="CK397" s="243"/>
      <c r="CL397" s="243"/>
      <c r="CM397" s="243"/>
      <c r="CN397" s="243"/>
      <c r="CO397" s="243"/>
      <c r="CP397" s="243"/>
      <c r="CQ397" s="243"/>
      <c r="CR397" s="243"/>
      <c r="CS397" s="243"/>
      <c r="CT397" s="243"/>
      <c r="CU397" s="243"/>
      <c r="CV397" s="243"/>
      <c r="CW397" s="243"/>
      <c r="CX397" s="243"/>
      <c r="CY397" s="243"/>
      <c r="CZ397" s="243"/>
      <c r="DA397" s="243"/>
      <c r="DB397" s="243"/>
      <c r="DC397" s="243"/>
      <c r="DD397" s="243"/>
      <c r="DE397" s="243"/>
      <c r="DF397" s="243"/>
      <c r="DG397" s="243"/>
      <c r="DH397" s="243"/>
      <c r="DI397" s="243"/>
      <c r="DJ397" s="243"/>
      <c r="DK397" s="243"/>
      <c r="DL397" s="243"/>
      <c r="DM397" s="243"/>
      <c r="DN397" s="243"/>
      <c r="DO397" s="243"/>
      <c r="DP397" s="243"/>
      <c r="DQ397" s="243"/>
      <c r="DR397" s="243"/>
      <c r="DS397" s="243"/>
      <c r="DT397" s="243"/>
      <c r="DU397" s="243"/>
      <c r="DV397" s="243"/>
      <c r="DW397" s="243"/>
      <c r="DX397" s="243"/>
      <c r="DY397" s="243"/>
      <c r="DZ397" s="243"/>
      <c r="EA397" s="243"/>
      <c r="EB397" s="243"/>
      <c r="EC397" s="243"/>
      <c r="ED397" s="243"/>
      <c r="EE397" s="243"/>
      <c r="EF397" s="243"/>
      <c r="EG397" s="243"/>
      <c r="EH397" s="243"/>
      <c r="EI397" s="243"/>
      <c r="EJ397" s="243"/>
      <c r="EK397" s="243"/>
      <c r="EL397" s="243"/>
      <c r="EM397" s="243"/>
      <c r="EN397" s="243"/>
      <c r="EO397" s="243"/>
      <c r="EP397" s="243"/>
      <c r="EQ397" s="243"/>
      <c r="ER397" s="243"/>
      <c r="ES397" s="243"/>
      <c r="ET397" s="243"/>
      <c r="EU397" s="243"/>
      <c r="EV397" s="243"/>
      <c r="EW397" s="243"/>
      <c r="EX397" s="243"/>
      <c r="EY397" s="243"/>
      <c r="EZ397" s="243"/>
      <c r="FA397" s="243"/>
      <c r="FB397" s="243"/>
      <c r="FC397" s="243"/>
      <c r="FD397" s="243"/>
      <c r="FE397" s="243"/>
      <c r="FF397" s="243"/>
      <c r="FG397" s="243"/>
      <c r="FH397" s="243"/>
      <c r="FI397" s="243"/>
      <c r="FJ397" s="243"/>
      <c r="FK397" s="243"/>
      <c r="FL397" s="243"/>
      <c r="FM397" s="243"/>
      <c r="FN397" s="243"/>
      <c r="FO397" s="243"/>
      <c r="FP397" s="243"/>
      <c r="FQ397" s="243"/>
      <c r="FR397" s="243"/>
      <c r="FS397" s="243"/>
      <c r="FT397" s="243"/>
      <c r="FU397" s="243"/>
      <c r="FV397" s="243"/>
      <c r="FW397" s="243"/>
      <c r="FX397" s="243"/>
      <c r="FY397" s="243"/>
      <c r="FZ397" s="243"/>
      <c r="GA397" s="243"/>
      <c r="GB397" s="243"/>
      <c r="GC397" s="243"/>
      <c r="GD397" s="243"/>
      <c r="GE397" s="243"/>
      <c r="GF397" s="243"/>
      <c r="GG397" s="243"/>
      <c r="GH397" s="243"/>
      <c r="GI397" s="243"/>
      <c r="GJ397" s="243"/>
      <c r="GK397" s="243"/>
      <c r="GL397" s="243"/>
      <c r="GM397" s="243"/>
      <c r="GN397" s="243"/>
      <c r="GO397" s="243"/>
      <c r="GP397" s="243"/>
      <c r="GQ397" s="243"/>
      <c r="GR397" s="243"/>
      <c r="GS397" s="243"/>
      <c r="GT397" s="243"/>
      <c r="GU397" s="243"/>
      <c r="GV397" s="243"/>
      <c r="GW397" s="243"/>
      <c r="GX397" s="243"/>
      <c r="GY397" s="243"/>
      <c r="GZ397" s="243"/>
      <c r="HA397" s="243"/>
      <c r="HB397" s="243"/>
      <c r="HC397" s="243"/>
      <c r="HD397" s="243"/>
      <c r="HE397" s="243"/>
      <c r="HF397" s="243"/>
      <c r="HG397" s="243"/>
      <c r="HH397" s="243"/>
      <c r="HI397" s="243"/>
      <c r="HJ397" s="243"/>
      <c r="HK397" s="243"/>
      <c r="HL397" s="243"/>
      <c r="HM397" s="243"/>
      <c r="HN397" s="243"/>
      <c r="HO397" s="243"/>
      <c r="HP397" s="243"/>
      <c r="HQ397" s="243"/>
      <c r="HR397" s="243"/>
      <c r="HS397" s="243"/>
      <c r="HT397" s="243"/>
      <c r="HU397" s="243"/>
      <c r="HV397" s="243"/>
      <c r="HW397" s="243"/>
      <c r="HX397" s="243"/>
      <c r="HY397" s="243"/>
      <c r="HZ397" s="243"/>
      <c r="IA397" s="243"/>
      <c r="IB397" s="243"/>
      <c r="IC397" s="243"/>
      <c r="ID397" s="243"/>
      <c r="IE397" s="243"/>
      <c r="IF397" s="243"/>
      <c r="IG397" s="243"/>
      <c r="IH397" s="243"/>
      <c r="II397" s="243"/>
      <c r="IJ397" s="243"/>
      <c r="IK397" s="243"/>
      <c r="IL397" s="243"/>
      <c r="IM397" s="243"/>
      <c r="IN397" s="243"/>
      <c r="IO397" s="243"/>
      <c r="IP397" s="243"/>
      <c r="IQ397" s="243"/>
      <c r="IR397" s="243"/>
      <c r="IS397" s="243"/>
      <c r="IT397" s="243"/>
    </row>
    <row r="399" spans="3:254" ht="12.75">
      <c r="C399" s="272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  <c r="AJ399" s="243"/>
      <c r="AK399" s="243"/>
      <c r="AL399" s="243"/>
      <c r="AM399" s="243"/>
      <c r="AN399" s="243"/>
      <c r="AO399" s="243"/>
      <c r="AP399" s="243"/>
      <c r="AQ399" s="243"/>
      <c r="AR399" s="243"/>
      <c r="AS399" s="243"/>
      <c r="AT399" s="243"/>
      <c r="AU399" s="243"/>
      <c r="AV399" s="243"/>
      <c r="AW399" s="243"/>
      <c r="AX399" s="243"/>
      <c r="AY399" s="243"/>
      <c r="AZ399" s="243"/>
      <c r="BA399" s="243"/>
      <c r="BB399" s="243"/>
      <c r="BC399" s="243"/>
      <c r="BD399" s="243"/>
      <c r="BE399" s="243"/>
      <c r="BF399" s="243"/>
      <c r="BG399" s="243"/>
      <c r="BH399" s="243"/>
      <c r="BI399" s="243"/>
      <c r="BJ399" s="243"/>
      <c r="BK399" s="243"/>
      <c r="BL399" s="243"/>
      <c r="BM399" s="243"/>
      <c r="BN399" s="243"/>
      <c r="BO399" s="243"/>
      <c r="BP399" s="243"/>
      <c r="BQ399" s="243"/>
      <c r="BR399" s="243"/>
      <c r="BS399" s="243"/>
      <c r="BT399" s="243"/>
      <c r="BU399" s="243"/>
      <c r="BV399" s="243"/>
      <c r="BW399" s="243"/>
      <c r="BX399" s="243"/>
      <c r="BY399" s="243"/>
      <c r="BZ399" s="243"/>
      <c r="CA399" s="243"/>
      <c r="CB399" s="243"/>
      <c r="CC399" s="243"/>
      <c r="CD399" s="243"/>
      <c r="CE399" s="243"/>
      <c r="CF399" s="243"/>
      <c r="CG399" s="243"/>
      <c r="CH399" s="243"/>
      <c r="CI399" s="243"/>
      <c r="CJ399" s="243"/>
      <c r="CK399" s="243"/>
      <c r="CL399" s="243"/>
      <c r="CM399" s="243"/>
      <c r="CN399" s="243"/>
      <c r="CO399" s="243"/>
      <c r="CP399" s="243"/>
      <c r="CQ399" s="243"/>
      <c r="CR399" s="243"/>
      <c r="CS399" s="243"/>
      <c r="CT399" s="243"/>
      <c r="CU399" s="243"/>
      <c r="CV399" s="243"/>
      <c r="CW399" s="243"/>
      <c r="CX399" s="243"/>
      <c r="CY399" s="243"/>
      <c r="CZ399" s="243"/>
      <c r="DA399" s="243"/>
      <c r="DB399" s="243"/>
      <c r="DC399" s="243"/>
      <c r="DD399" s="243"/>
      <c r="DE399" s="243"/>
      <c r="DF399" s="243"/>
      <c r="DG399" s="243"/>
      <c r="DH399" s="243"/>
      <c r="DI399" s="243"/>
      <c r="DJ399" s="243"/>
      <c r="DK399" s="243"/>
      <c r="DL399" s="243"/>
      <c r="DM399" s="243"/>
      <c r="DN399" s="243"/>
      <c r="DO399" s="243"/>
      <c r="DP399" s="243"/>
      <c r="DQ399" s="243"/>
      <c r="DR399" s="243"/>
      <c r="DS399" s="243"/>
      <c r="DT399" s="243"/>
      <c r="DU399" s="243"/>
      <c r="DV399" s="243"/>
      <c r="DW399" s="243"/>
      <c r="DX399" s="243"/>
      <c r="DY399" s="243"/>
      <c r="DZ399" s="243"/>
      <c r="EA399" s="243"/>
      <c r="EB399" s="243"/>
      <c r="EC399" s="243"/>
      <c r="ED399" s="243"/>
      <c r="EE399" s="243"/>
      <c r="EF399" s="243"/>
      <c r="EG399" s="243"/>
      <c r="EH399" s="243"/>
      <c r="EI399" s="243"/>
      <c r="EJ399" s="243"/>
      <c r="EK399" s="243"/>
      <c r="EL399" s="243"/>
      <c r="EM399" s="243"/>
      <c r="EN399" s="243"/>
      <c r="EO399" s="243"/>
      <c r="EP399" s="243"/>
      <c r="EQ399" s="243"/>
      <c r="ER399" s="243"/>
      <c r="ES399" s="243"/>
      <c r="ET399" s="243"/>
      <c r="EU399" s="243"/>
      <c r="EV399" s="243"/>
      <c r="EW399" s="243"/>
      <c r="EX399" s="243"/>
      <c r="EY399" s="243"/>
      <c r="EZ399" s="243"/>
      <c r="FA399" s="243"/>
      <c r="FB399" s="243"/>
      <c r="FC399" s="243"/>
      <c r="FD399" s="243"/>
      <c r="FE399" s="243"/>
      <c r="FF399" s="243"/>
      <c r="FG399" s="243"/>
      <c r="FH399" s="243"/>
      <c r="FI399" s="243"/>
      <c r="FJ399" s="243"/>
      <c r="FK399" s="243"/>
      <c r="FL399" s="243"/>
      <c r="FM399" s="243"/>
      <c r="FN399" s="243"/>
      <c r="FO399" s="243"/>
      <c r="FP399" s="243"/>
      <c r="FQ399" s="243"/>
      <c r="FR399" s="243"/>
      <c r="FS399" s="243"/>
      <c r="FT399" s="243"/>
      <c r="FU399" s="243"/>
      <c r="FV399" s="243"/>
      <c r="FW399" s="243"/>
      <c r="FX399" s="243"/>
      <c r="FY399" s="243"/>
      <c r="FZ399" s="243"/>
      <c r="GA399" s="243"/>
      <c r="GB399" s="243"/>
      <c r="GC399" s="243"/>
      <c r="GD399" s="243"/>
      <c r="GE399" s="243"/>
      <c r="GF399" s="243"/>
      <c r="GG399" s="243"/>
      <c r="GH399" s="243"/>
      <c r="GI399" s="243"/>
      <c r="GJ399" s="243"/>
      <c r="GK399" s="243"/>
      <c r="GL399" s="243"/>
      <c r="GM399" s="243"/>
      <c r="GN399" s="243"/>
      <c r="GO399" s="243"/>
      <c r="GP399" s="243"/>
      <c r="GQ399" s="243"/>
      <c r="GR399" s="243"/>
      <c r="GS399" s="243"/>
      <c r="GT399" s="243"/>
      <c r="GU399" s="243"/>
      <c r="GV399" s="243"/>
      <c r="GW399" s="243"/>
      <c r="GX399" s="243"/>
      <c r="GY399" s="243"/>
      <c r="GZ399" s="243"/>
      <c r="HA399" s="243"/>
      <c r="HB399" s="243"/>
      <c r="HC399" s="243"/>
      <c r="HD399" s="243"/>
      <c r="HE399" s="243"/>
      <c r="HF399" s="243"/>
      <c r="HG399" s="243"/>
      <c r="HH399" s="243"/>
      <c r="HI399" s="243"/>
      <c r="HJ399" s="243"/>
      <c r="HK399" s="243"/>
      <c r="HL399" s="243"/>
      <c r="HM399" s="243"/>
      <c r="HN399" s="243"/>
      <c r="HO399" s="243"/>
      <c r="HP399" s="243"/>
      <c r="HQ399" s="243"/>
      <c r="HR399" s="243"/>
      <c r="HS399" s="243"/>
      <c r="HT399" s="243"/>
      <c r="HU399" s="243"/>
      <c r="HV399" s="243"/>
      <c r="HW399" s="243"/>
      <c r="HX399" s="243"/>
      <c r="HY399" s="243"/>
      <c r="HZ399" s="243"/>
      <c r="IA399" s="243"/>
      <c r="IB399" s="243"/>
      <c r="IC399" s="243"/>
      <c r="ID399" s="243"/>
      <c r="IE399" s="243"/>
      <c r="IF399" s="243"/>
      <c r="IG399" s="243"/>
      <c r="IH399" s="243"/>
      <c r="II399" s="243"/>
      <c r="IJ399" s="243"/>
      <c r="IK399" s="243"/>
      <c r="IL399" s="243"/>
      <c r="IM399" s="243"/>
      <c r="IN399" s="243"/>
      <c r="IO399" s="243"/>
      <c r="IP399" s="243"/>
      <c r="IQ399" s="243"/>
      <c r="IR399" s="243"/>
      <c r="IS399" s="243"/>
      <c r="IT399" s="243"/>
    </row>
    <row r="400" spans="3:254" ht="12.75">
      <c r="C400" s="272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  <c r="AJ400" s="243"/>
      <c r="AK400" s="243"/>
      <c r="AL400" s="243"/>
      <c r="AM400" s="243"/>
      <c r="AN400" s="243"/>
      <c r="AO400" s="243"/>
      <c r="AP400" s="243"/>
      <c r="AQ400" s="243"/>
      <c r="AR400" s="243"/>
      <c r="AS400" s="243"/>
      <c r="AT400" s="243"/>
      <c r="AU400" s="243"/>
      <c r="AV400" s="243"/>
      <c r="AW400" s="243"/>
      <c r="AX400" s="243"/>
      <c r="AY400" s="243"/>
      <c r="AZ400" s="243"/>
      <c r="BA400" s="243"/>
      <c r="BB400" s="243"/>
      <c r="BC400" s="243"/>
      <c r="BD400" s="243"/>
      <c r="BE400" s="243"/>
      <c r="BF400" s="243"/>
      <c r="BG400" s="243"/>
      <c r="BH400" s="243"/>
      <c r="BI400" s="243"/>
      <c r="BJ400" s="243"/>
      <c r="BK400" s="243"/>
      <c r="BL400" s="243"/>
      <c r="BM400" s="243"/>
      <c r="BN400" s="243"/>
      <c r="BO400" s="243"/>
      <c r="BP400" s="243"/>
      <c r="BQ400" s="243"/>
      <c r="BR400" s="243"/>
      <c r="BS400" s="243"/>
      <c r="BT400" s="243"/>
      <c r="BU400" s="243"/>
      <c r="BV400" s="243"/>
      <c r="BW400" s="243"/>
      <c r="BX400" s="243"/>
      <c r="BY400" s="243"/>
      <c r="BZ400" s="243"/>
      <c r="CA400" s="243"/>
      <c r="CB400" s="243"/>
      <c r="CC400" s="243"/>
      <c r="CD400" s="243"/>
      <c r="CE400" s="243"/>
      <c r="CF400" s="243"/>
      <c r="CG400" s="243"/>
      <c r="CH400" s="243"/>
      <c r="CI400" s="243"/>
      <c r="CJ400" s="243"/>
      <c r="CK400" s="243"/>
      <c r="CL400" s="243"/>
      <c r="CM400" s="243"/>
      <c r="CN400" s="243"/>
      <c r="CO400" s="243"/>
      <c r="CP400" s="243"/>
      <c r="CQ400" s="243"/>
      <c r="CR400" s="243"/>
      <c r="CS400" s="243"/>
      <c r="CT400" s="243"/>
      <c r="CU400" s="243"/>
      <c r="CV400" s="243"/>
      <c r="CW400" s="243"/>
      <c r="CX400" s="243"/>
      <c r="CY400" s="243"/>
      <c r="CZ400" s="243"/>
      <c r="DA400" s="243"/>
      <c r="DB400" s="243"/>
      <c r="DC400" s="243"/>
      <c r="DD400" s="243"/>
      <c r="DE400" s="243"/>
      <c r="DF400" s="243"/>
      <c r="DG400" s="243"/>
      <c r="DH400" s="243"/>
      <c r="DI400" s="243"/>
      <c r="DJ400" s="243"/>
      <c r="DK400" s="243"/>
      <c r="DL400" s="243"/>
      <c r="DM400" s="243"/>
      <c r="DN400" s="243"/>
      <c r="DO400" s="243"/>
      <c r="DP400" s="243"/>
      <c r="DQ400" s="243"/>
      <c r="DR400" s="243"/>
      <c r="DS400" s="243"/>
      <c r="DT400" s="243"/>
      <c r="DU400" s="243"/>
      <c r="DV400" s="243"/>
      <c r="DW400" s="243"/>
      <c r="DX400" s="243"/>
      <c r="DY400" s="243"/>
      <c r="DZ400" s="243"/>
      <c r="EA400" s="243"/>
      <c r="EB400" s="243"/>
      <c r="EC400" s="243"/>
      <c r="ED400" s="243"/>
      <c r="EE400" s="243"/>
      <c r="EF400" s="243"/>
      <c r="EG400" s="243"/>
      <c r="EH400" s="243"/>
      <c r="EI400" s="243"/>
      <c r="EJ400" s="243"/>
      <c r="EK400" s="243"/>
      <c r="EL400" s="243"/>
      <c r="EM400" s="243"/>
      <c r="EN400" s="243"/>
      <c r="EO400" s="243"/>
      <c r="EP400" s="243"/>
      <c r="EQ400" s="243"/>
      <c r="ER400" s="243"/>
      <c r="ES400" s="243"/>
      <c r="ET400" s="243"/>
      <c r="EU400" s="243"/>
      <c r="EV400" s="243"/>
      <c r="EW400" s="243"/>
      <c r="EX400" s="243"/>
      <c r="EY400" s="243"/>
      <c r="EZ400" s="243"/>
      <c r="FA400" s="243"/>
      <c r="FB400" s="243"/>
      <c r="FC400" s="243"/>
      <c r="FD400" s="243"/>
      <c r="FE400" s="243"/>
      <c r="FF400" s="243"/>
      <c r="FG400" s="243"/>
      <c r="FH400" s="243"/>
      <c r="FI400" s="243"/>
      <c r="FJ400" s="243"/>
      <c r="FK400" s="243"/>
      <c r="FL400" s="243"/>
      <c r="FM400" s="243"/>
      <c r="FN400" s="243"/>
      <c r="FO400" s="243"/>
      <c r="FP400" s="243"/>
      <c r="FQ400" s="243"/>
      <c r="FR400" s="243"/>
      <c r="FS400" s="243"/>
      <c r="FT400" s="243"/>
      <c r="FU400" s="243"/>
      <c r="FV400" s="243"/>
      <c r="FW400" s="243"/>
      <c r="FX400" s="243"/>
      <c r="FY400" s="243"/>
      <c r="FZ400" s="243"/>
      <c r="GA400" s="243"/>
      <c r="GB400" s="243"/>
      <c r="GC400" s="243"/>
      <c r="GD400" s="243"/>
      <c r="GE400" s="243"/>
      <c r="GF400" s="243"/>
      <c r="GG400" s="243"/>
      <c r="GH400" s="243"/>
      <c r="GI400" s="243"/>
      <c r="GJ400" s="243"/>
      <c r="GK400" s="243"/>
      <c r="GL400" s="243"/>
      <c r="GM400" s="243"/>
      <c r="GN400" s="243"/>
      <c r="GO400" s="243"/>
      <c r="GP400" s="243"/>
      <c r="GQ400" s="243"/>
      <c r="GR400" s="243"/>
      <c r="GS400" s="243"/>
      <c r="GT400" s="243"/>
      <c r="GU400" s="243"/>
      <c r="GV400" s="243"/>
      <c r="GW400" s="243"/>
      <c r="GX400" s="243"/>
      <c r="GY400" s="243"/>
      <c r="GZ400" s="243"/>
      <c r="HA400" s="243"/>
      <c r="HB400" s="243"/>
      <c r="HC400" s="243"/>
      <c r="HD400" s="243"/>
      <c r="HE400" s="243"/>
      <c r="HF400" s="243"/>
      <c r="HG400" s="243"/>
      <c r="HH400" s="243"/>
      <c r="HI400" s="243"/>
      <c r="HJ400" s="243"/>
      <c r="HK400" s="243"/>
      <c r="HL400" s="243"/>
      <c r="HM400" s="243"/>
      <c r="HN400" s="243"/>
      <c r="HO400" s="243"/>
      <c r="HP400" s="243"/>
      <c r="HQ400" s="243"/>
      <c r="HR400" s="243"/>
      <c r="HS400" s="243"/>
      <c r="HT400" s="243"/>
      <c r="HU400" s="243"/>
      <c r="HV400" s="243"/>
      <c r="HW400" s="243"/>
      <c r="HX400" s="243"/>
      <c r="HY400" s="243"/>
      <c r="HZ400" s="243"/>
      <c r="IA400" s="243"/>
      <c r="IB400" s="243"/>
      <c r="IC400" s="243"/>
      <c r="ID400" s="243"/>
      <c r="IE400" s="243"/>
      <c r="IF400" s="243"/>
      <c r="IG400" s="243"/>
      <c r="IH400" s="243"/>
      <c r="II400" s="243"/>
      <c r="IJ400" s="243"/>
      <c r="IK400" s="243"/>
      <c r="IL400" s="243"/>
      <c r="IM400" s="243"/>
      <c r="IN400" s="243"/>
      <c r="IO400" s="243"/>
      <c r="IP400" s="243"/>
      <c r="IQ400" s="243"/>
      <c r="IR400" s="243"/>
      <c r="IS400" s="243"/>
      <c r="IT400" s="243"/>
    </row>
    <row r="401" spans="10:254" ht="12.75"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  <c r="AJ401" s="243"/>
      <c r="AK401" s="243"/>
      <c r="AL401" s="243"/>
      <c r="AM401" s="243"/>
      <c r="AN401" s="243"/>
      <c r="AO401" s="243"/>
      <c r="AP401" s="243"/>
      <c r="AQ401" s="243"/>
      <c r="AR401" s="243"/>
      <c r="AS401" s="243"/>
      <c r="AT401" s="243"/>
      <c r="AU401" s="243"/>
      <c r="AV401" s="243"/>
      <c r="AW401" s="243"/>
      <c r="AX401" s="243"/>
      <c r="AY401" s="243"/>
      <c r="AZ401" s="243"/>
      <c r="BA401" s="243"/>
      <c r="BB401" s="243"/>
      <c r="BC401" s="243"/>
      <c r="BD401" s="243"/>
      <c r="BE401" s="243"/>
      <c r="BF401" s="243"/>
      <c r="BG401" s="243"/>
      <c r="BH401" s="243"/>
      <c r="BI401" s="243"/>
      <c r="BJ401" s="243"/>
      <c r="BK401" s="243"/>
      <c r="BL401" s="243"/>
      <c r="BM401" s="243"/>
      <c r="BN401" s="243"/>
      <c r="BO401" s="243"/>
      <c r="BP401" s="243"/>
      <c r="BQ401" s="243"/>
      <c r="BR401" s="243"/>
      <c r="BS401" s="243"/>
      <c r="BT401" s="243"/>
      <c r="BU401" s="243"/>
      <c r="BV401" s="243"/>
      <c r="BW401" s="243"/>
      <c r="BX401" s="243"/>
      <c r="BY401" s="243"/>
      <c r="BZ401" s="243"/>
      <c r="CA401" s="243"/>
      <c r="CB401" s="243"/>
      <c r="CC401" s="243"/>
      <c r="CD401" s="243"/>
      <c r="CE401" s="243"/>
      <c r="CF401" s="243"/>
      <c r="CG401" s="243"/>
      <c r="CH401" s="243"/>
      <c r="CI401" s="243"/>
      <c r="CJ401" s="243"/>
      <c r="CK401" s="243"/>
      <c r="CL401" s="243"/>
      <c r="CM401" s="243"/>
      <c r="CN401" s="243"/>
      <c r="CO401" s="243"/>
      <c r="CP401" s="243"/>
      <c r="CQ401" s="243"/>
      <c r="CR401" s="243"/>
      <c r="CS401" s="243"/>
      <c r="CT401" s="243"/>
      <c r="CU401" s="243"/>
      <c r="CV401" s="243"/>
      <c r="CW401" s="243"/>
      <c r="CX401" s="243"/>
      <c r="CY401" s="243"/>
      <c r="CZ401" s="243"/>
      <c r="DA401" s="243"/>
      <c r="DB401" s="243"/>
      <c r="DC401" s="243"/>
      <c r="DD401" s="243"/>
      <c r="DE401" s="243"/>
      <c r="DF401" s="243"/>
      <c r="DG401" s="243"/>
      <c r="DH401" s="243"/>
      <c r="DI401" s="243"/>
      <c r="DJ401" s="243"/>
      <c r="DK401" s="243"/>
      <c r="DL401" s="243"/>
      <c r="DM401" s="243"/>
      <c r="DN401" s="243"/>
      <c r="DO401" s="243"/>
      <c r="DP401" s="243"/>
      <c r="DQ401" s="243"/>
      <c r="DR401" s="243"/>
      <c r="DS401" s="243"/>
      <c r="DT401" s="243"/>
      <c r="DU401" s="243"/>
      <c r="DV401" s="243"/>
      <c r="DW401" s="243"/>
      <c r="DX401" s="243"/>
      <c r="DY401" s="243"/>
      <c r="DZ401" s="243"/>
      <c r="EA401" s="243"/>
      <c r="EB401" s="243"/>
      <c r="EC401" s="243"/>
      <c r="ED401" s="243"/>
      <c r="EE401" s="243"/>
      <c r="EF401" s="243"/>
      <c r="EG401" s="243"/>
      <c r="EH401" s="243"/>
      <c r="EI401" s="243"/>
      <c r="EJ401" s="243"/>
      <c r="EK401" s="243"/>
      <c r="EL401" s="243"/>
      <c r="EM401" s="243"/>
      <c r="EN401" s="243"/>
      <c r="EO401" s="243"/>
      <c r="EP401" s="243"/>
      <c r="EQ401" s="243"/>
      <c r="ER401" s="243"/>
      <c r="ES401" s="243"/>
      <c r="ET401" s="243"/>
      <c r="EU401" s="243"/>
      <c r="EV401" s="243"/>
      <c r="EW401" s="243"/>
      <c r="EX401" s="243"/>
      <c r="EY401" s="243"/>
      <c r="EZ401" s="243"/>
      <c r="FA401" s="243"/>
      <c r="FB401" s="243"/>
      <c r="FC401" s="243"/>
      <c r="FD401" s="243"/>
      <c r="FE401" s="243"/>
      <c r="FF401" s="243"/>
      <c r="FG401" s="243"/>
      <c r="FH401" s="243"/>
      <c r="FI401" s="243"/>
      <c r="FJ401" s="243"/>
      <c r="FK401" s="243"/>
      <c r="FL401" s="243"/>
      <c r="FM401" s="243"/>
      <c r="FN401" s="243"/>
      <c r="FO401" s="243"/>
      <c r="FP401" s="243"/>
      <c r="FQ401" s="243"/>
      <c r="FR401" s="243"/>
      <c r="FS401" s="243"/>
      <c r="FT401" s="243"/>
      <c r="FU401" s="243"/>
      <c r="FV401" s="243"/>
      <c r="FW401" s="243"/>
      <c r="FX401" s="243"/>
      <c r="FY401" s="243"/>
      <c r="FZ401" s="243"/>
      <c r="GA401" s="243"/>
      <c r="GB401" s="243"/>
      <c r="GC401" s="243"/>
      <c r="GD401" s="243"/>
      <c r="GE401" s="243"/>
      <c r="GF401" s="243"/>
      <c r="GG401" s="243"/>
      <c r="GH401" s="243"/>
      <c r="GI401" s="243"/>
      <c r="GJ401" s="243"/>
      <c r="GK401" s="243"/>
      <c r="GL401" s="243"/>
      <c r="GM401" s="243"/>
      <c r="GN401" s="243"/>
      <c r="GO401" s="243"/>
      <c r="GP401" s="243"/>
      <c r="GQ401" s="243"/>
      <c r="GR401" s="243"/>
      <c r="GS401" s="243"/>
      <c r="GT401" s="243"/>
      <c r="GU401" s="243"/>
      <c r="GV401" s="243"/>
      <c r="GW401" s="243"/>
      <c r="GX401" s="243"/>
      <c r="GY401" s="243"/>
      <c r="GZ401" s="243"/>
      <c r="HA401" s="243"/>
      <c r="HB401" s="243"/>
      <c r="HC401" s="243"/>
      <c r="HD401" s="243"/>
      <c r="HE401" s="243"/>
      <c r="HF401" s="243"/>
      <c r="HG401" s="243"/>
      <c r="HH401" s="243"/>
      <c r="HI401" s="243"/>
      <c r="HJ401" s="243"/>
      <c r="HK401" s="243"/>
      <c r="HL401" s="243"/>
      <c r="HM401" s="243"/>
      <c r="HN401" s="243"/>
      <c r="HO401" s="243"/>
      <c r="HP401" s="243"/>
      <c r="HQ401" s="243"/>
      <c r="HR401" s="243"/>
      <c r="HS401" s="243"/>
      <c r="HT401" s="243"/>
      <c r="HU401" s="243"/>
      <c r="HV401" s="243"/>
      <c r="HW401" s="243"/>
      <c r="HX401" s="243"/>
      <c r="HY401" s="243"/>
      <c r="HZ401" s="243"/>
      <c r="IA401" s="243"/>
      <c r="IB401" s="243"/>
      <c r="IC401" s="243"/>
      <c r="ID401" s="243"/>
      <c r="IE401" s="243"/>
      <c r="IF401" s="243"/>
      <c r="IG401" s="243"/>
      <c r="IH401" s="243"/>
      <c r="II401" s="243"/>
      <c r="IJ401" s="243"/>
      <c r="IK401" s="243"/>
      <c r="IL401" s="243"/>
      <c r="IM401" s="243"/>
      <c r="IN401" s="243"/>
      <c r="IO401" s="243"/>
      <c r="IP401" s="243"/>
      <c r="IQ401" s="243"/>
      <c r="IR401" s="243"/>
      <c r="IS401" s="243"/>
      <c r="IT401" s="243"/>
    </row>
    <row r="402" spans="3:254" ht="12.75">
      <c r="C402" s="272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  <c r="AJ402" s="243"/>
      <c r="AK402" s="243"/>
      <c r="AL402" s="243"/>
      <c r="AM402" s="243"/>
      <c r="AN402" s="243"/>
      <c r="AO402" s="243"/>
      <c r="AP402" s="243"/>
      <c r="AQ402" s="243"/>
      <c r="AR402" s="243"/>
      <c r="AS402" s="243"/>
      <c r="AT402" s="243"/>
      <c r="AU402" s="243"/>
      <c r="AV402" s="243"/>
      <c r="AW402" s="243"/>
      <c r="AX402" s="243"/>
      <c r="AY402" s="243"/>
      <c r="AZ402" s="243"/>
      <c r="BA402" s="243"/>
      <c r="BB402" s="243"/>
      <c r="BC402" s="243"/>
      <c r="BD402" s="243"/>
      <c r="BE402" s="243"/>
      <c r="BF402" s="243"/>
      <c r="BG402" s="243"/>
      <c r="BH402" s="243"/>
      <c r="BI402" s="243"/>
      <c r="BJ402" s="243"/>
      <c r="BK402" s="243"/>
      <c r="BL402" s="243"/>
      <c r="BM402" s="243"/>
      <c r="BN402" s="243"/>
      <c r="BO402" s="243"/>
      <c r="BP402" s="243"/>
      <c r="BQ402" s="243"/>
      <c r="BR402" s="243"/>
      <c r="BS402" s="243"/>
      <c r="BT402" s="243"/>
      <c r="BU402" s="243"/>
      <c r="BV402" s="243"/>
      <c r="BW402" s="243"/>
      <c r="BX402" s="243"/>
      <c r="BY402" s="243"/>
      <c r="BZ402" s="243"/>
      <c r="CA402" s="243"/>
      <c r="CB402" s="243"/>
      <c r="CC402" s="243"/>
      <c r="CD402" s="243"/>
      <c r="CE402" s="243"/>
      <c r="CF402" s="243"/>
      <c r="CG402" s="243"/>
      <c r="CH402" s="243"/>
      <c r="CI402" s="243"/>
      <c r="CJ402" s="243"/>
      <c r="CK402" s="243"/>
      <c r="CL402" s="243"/>
      <c r="CM402" s="243"/>
      <c r="CN402" s="243"/>
      <c r="CO402" s="243"/>
      <c r="CP402" s="243"/>
      <c r="CQ402" s="243"/>
      <c r="CR402" s="243"/>
      <c r="CS402" s="243"/>
      <c r="CT402" s="243"/>
      <c r="CU402" s="243"/>
      <c r="CV402" s="243"/>
      <c r="CW402" s="243"/>
      <c r="CX402" s="243"/>
      <c r="CY402" s="243"/>
      <c r="CZ402" s="243"/>
      <c r="DA402" s="243"/>
      <c r="DB402" s="243"/>
      <c r="DC402" s="243"/>
      <c r="DD402" s="243"/>
      <c r="DE402" s="243"/>
      <c r="DF402" s="243"/>
      <c r="DG402" s="243"/>
      <c r="DH402" s="243"/>
      <c r="DI402" s="243"/>
      <c r="DJ402" s="243"/>
      <c r="DK402" s="243"/>
      <c r="DL402" s="243"/>
      <c r="DM402" s="243"/>
      <c r="DN402" s="243"/>
      <c r="DO402" s="243"/>
      <c r="DP402" s="243"/>
      <c r="DQ402" s="243"/>
      <c r="DR402" s="243"/>
      <c r="DS402" s="243"/>
      <c r="DT402" s="243"/>
      <c r="DU402" s="243"/>
      <c r="DV402" s="243"/>
      <c r="DW402" s="243"/>
      <c r="DX402" s="243"/>
      <c r="DY402" s="243"/>
      <c r="DZ402" s="243"/>
      <c r="EA402" s="243"/>
      <c r="EB402" s="243"/>
      <c r="EC402" s="243"/>
      <c r="ED402" s="243"/>
      <c r="EE402" s="243"/>
      <c r="EF402" s="243"/>
      <c r="EG402" s="243"/>
      <c r="EH402" s="243"/>
      <c r="EI402" s="243"/>
      <c r="EJ402" s="243"/>
      <c r="EK402" s="243"/>
      <c r="EL402" s="243"/>
      <c r="EM402" s="243"/>
      <c r="EN402" s="243"/>
      <c r="EO402" s="243"/>
      <c r="EP402" s="243"/>
      <c r="EQ402" s="243"/>
      <c r="ER402" s="243"/>
      <c r="ES402" s="243"/>
      <c r="ET402" s="243"/>
      <c r="EU402" s="243"/>
      <c r="EV402" s="243"/>
      <c r="EW402" s="243"/>
      <c r="EX402" s="243"/>
      <c r="EY402" s="243"/>
      <c r="EZ402" s="243"/>
      <c r="FA402" s="243"/>
      <c r="FB402" s="243"/>
      <c r="FC402" s="243"/>
      <c r="FD402" s="243"/>
      <c r="FE402" s="243"/>
      <c r="FF402" s="243"/>
      <c r="FG402" s="243"/>
      <c r="FH402" s="243"/>
      <c r="FI402" s="243"/>
      <c r="FJ402" s="243"/>
      <c r="FK402" s="243"/>
      <c r="FL402" s="243"/>
      <c r="FM402" s="243"/>
      <c r="FN402" s="243"/>
      <c r="FO402" s="243"/>
      <c r="FP402" s="243"/>
      <c r="FQ402" s="243"/>
      <c r="FR402" s="243"/>
      <c r="FS402" s="243"/>
      <c r="FT402" s="243"/>
      <c r="FU402" s="243"/>
      <c r="FV402" s="243"/>
      <c r="FW402" s="243"/>
      <c r="FX402" s="243"/>
      <c r="FY402" s="243"/>
      <c r="FZ402" s="243"/>
      <c r="GA402" s="243"/>
      <c r="GB402" s="243"/>
      <c r="GC402" s="243"/>
      <c r="GD402" s="243"/>
      <c r="GE402" s="243"/>
      <c r="GF402" s="243"/>
      <c r="GG402" s="243"/>
      <c r="GH402" s="243"/>
      <c r="GI402" s="243"/>
      <c r="GJ402" s="243"/>
      <c r="GK402" s="243"/>
      <c r="GL402" s="243"/>
      <c r="GM402" s="243"/>
      <c r="GN402" s="243"/>
      <c r="GO402" s="243"/>
      <c r="GP402" s="243"/>
      <c r="GQ402" s="243"/>
      <c r="GR402" s="243"/>
      <c r="GS402" s="243"/>
      <c r="GT402" s="243"/>
      <c r="GU402" s="243"/>
      <c r="GV402" s="243"/>
      <c r="GW402" s="243"/>
      <c r="GX402" s="243"/>
      <c r="GY402" s="243"/>
      <c r="GZ402" s="243"/>
      <c r="HA402" s="243"/>
      <c r="HB402" s="243"/>
      <c r="HC402" s="243"/>
      <c r="HD402" s="243"/>
      <c r="HE402" s="243"/>
      <c r="HF402" s="243"/>
      <c r="HG402" s="243"/>
      <c r="HH402" s="243"/>
      <c r="HI402" s="243"/>
      <c r="HJ402" s="243"/>
      <c r="HK402" s="243"/>
      <c r="HL402" s="243"/>
      <c r="HM402" s="243"/>
      <c r="HN402" s="243"/>
      <c r="HO402" s="243"/>
      <c r="HP402" s="243"/>
      <c r="HQ402" s="243"/>
      <c r="HR402" s="243"/>
      <c r="HS402" s="243"/>
      <c r="HT402" s="243"/>
      <c r="HU402" s="243"/>
      <c r="HV402" s="243"/>
      <c r="HW402" s="243"/>
      <c r="HX402" s="243"/>
      <c r="HY402" s="243"/>
      <c r="HZ402" s="243"/>
      <c r="IA402" s="243"/>
      <c r="IB402" s="243"/>
      <c r="IC402" s="243"/>
      <c r="ID402" s="243"/>
      <c r="IE402" s="243"/>
      <c r="IF402" s="243"/>
      <c r="IG402" s="243"/>
      <c r="IH402" s="243"/>
      <c r="II402" s="243"/>
      <c r="IJ402" s="243"/>
      <c r="IK402" s="243"/>
      <c r="IL402" s="243"/>
      <c r="IM402" s="243"/>
      <c r="IN402" s="243"/>
      <c r="IO402" s="243"/>
      <c r="IP402" s="243"/>
      <c r="IQ402" s="243"/>
      <c r="IR402" s="243"/>
      <c r="IS402" s="243"/>
      <c r="IT402" s="243"/>
    </row>
    <row r="403" ht="12.75">
      <c r="C403" s="272"/>
    </row>
    <row r="404" spans="10:254" ht="12.75"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  <c r="AJ404" s="243"/>
      <c r="AK404" s="243"/>
      <c r="AL404" s="243"/>
      <c r="AM404" s="243"/>
      <c r="AN404" s="243"/>
      <c r="AO404" s="243"/>
      <c r="AP404" s="243"/>
      <c r="AQ404" s="243"/>
      <c r="AR404" s="243"/>
      <c r="AS404" s="243"/>
      <c r="AT404" s="243"/>
      <c r="AU404" s="243"/>
      <c r="AV404" s="243"/>
      <c r="AW404" s="243"/>
      <c r="AX404" s="243"/>
      <c r="AY404" s="243"/>
      <c r="AZ404" s="243"/>
      <c r="BA404" s="243"/>
      <c r="BB404" s="243"/>
      <c r="BC404" s="243"/>
      <c r="BD404" s="243"/>
      <c r="BE404" s="243"/>
      <c r="BF404" s="243"/>
      <c r="BG404" s="243"/>
      <c r="BH404" s="243"/>
      <c r="BI404" s="243"/>
      <c r="BJ404" s="243"/>
      <c r="BK404" s="243"/>
      <c r="BL404" s="243"/>
      <c r="BM404" s="243"/>
      <c r="BN404" s="243"/>
      <c r="BO404" s="243"/>
      <c r="BP404" s="243"/>
      <c r="BQ404" s="243"/>
      <c r="BR404" s="243"/>
      <c r="BS404" s="243"/>
      <c r="BT404" s="243"/>
      <c r="BU404" s="243"/>
      <c r="BV404" s="243"/>
      <c r="BW404" s="243"/>
      <c r="BX404" s="243"/>
      <c r="BY404" s="243"/>
      <c r="BZ404" s="243"/>
      <c r="CA404" s="243"/>
      <c r="CB404" s="243"/>
      <c r="CC404" s="243"/>
      <c r="CD404" s="243"/>
      <c r="CE404" s="243"/>
      <c r="CF404" s="243"/>
      <c r="CG404" s="243"/>
      <c r="CH404" s="243"/>
      <c r="CI404" s="243"/>
      <c r="CJ404" s="243"/>
      <c r="CK404" s="243"/>
      <c r="CL404" s="243"/>
      <c r="CM404" s="243"/>
      <c r="CN404" s="243"/>
      <c r="CO404" s="243"/>
      <c r="CP404" s="243"/>
      <c r="CQ404" s="243"/>
      <c r="CR404" s="243"/>
      <c r="CS404" s="243"/>
      <c r="CT404" s="243"/>
      <c r="CU404" s="243"/>
      <c r="CV404" s="243"/>
      <c r="CW404" s="243"/>
      <c r="CX404" s="243"/>
      <c r="CY404" s="243"/>
      <c r="CZ404" s="243"/>
      <c r="DA404" s="243"/>
      <c r="DB404" s="243"/>
      <c r="DC404" s="243"/>
      <c r="DD404" s="243"/>
      <c r="DE404" s="243"/>
      <c r="DF404" s="243"/>
      <c r="DG404" s="243"/>
      <c r="DH404" s="243"/>
      <c r="DI404" s="243"/>
      <c r="DJ404" s="243"/>
      <c r="DK404" s="243"/>
      <c r="DL404" s="243"/>
      <c r="DM404" s="243"/>
      <c r="DN404" s="243"/>
      <c r="DO404" s="243"/>
      <c r="DP404" s="243"/>
      <c r="DQ404" s="243"/>
      <c r="DR404" s="243"/>
      <c r="DS404" s="243"/>
      <c r="DT404" s="243"/>
      <c r="DU404" s="243"/>
      <c r="DV404" s="243"/>
      <c r="DW404" s="243"/>
      <c r="DX404" s="243"/>
      <c r="DY404" s="243"/>
      <c r="DZ404" s="243"/>
      <c r="EA404" s="243"/>
      <c r="EB404" s="243"/>
      <c r="EC404" s="243"/>
      <c r="ED404" s="243"/>
      <c r="EE404" s="243"/>
      <c r="EF404" s="243"/>
      <c r="EG404" s="243"/>
      <c r="EH404" s="243"/>
      <c r="EI404" s="243"/>
      <c r="EJ404" s="243"/>
      <c r="EK404" s="243"/>
      <c r="EL404" s="243"/>
      <c r="EM404" s="243"/>
      <c r="EN404" s="243"/>
      <c r="EO404" s="243"/>
      <c r="EP404" s="243"/>
      <c r="EQ404" s="243"/>
      <c r="ER404" s="243"/>
      <c r="ES404" s="243"/>
      <c r="ET404" s="243"/>
      <c r="EU404" s="243"/>
      <c r="EV404" s="243"/>
      <c r="EW404" s="243"/>
      <c r="EX404" s="243"/>
      <c r="EY404" s="243"/>
      <c r="EZ404" s="243"/>
      <c r="FA404" s="243"/>
      <c r="FB404" s="243"/>
      <c r="FC404" s="243"/>
      <c r="FD404" s="243"/>
      <c r="FE404" s="243"/>
      <c r="FF404" s="243"/>
      <c r="FG404" s="243"/>
      <c r="FH404" s="243"/>
      <c r="FI404" s="243"/>
      <c r="FJ404" s="243"/>
      <c r="FK404" s="243"/>
      <c r="FL404" s="243"/>
      <c r="FM404" s="243"/>
      <c r="FN404" s="243"/>
      <c r="FO404" s="243"/>
      <c r="FP404" s="243"/>
      <c r="FQ404" s="243"/>
      <c r="FR404" s="243"/>
      <c r="FS404" s="243"/>
      <c r="FT404" s="243"/>
      <c r="FU404" s="243"/>
      <c r="FV404" s="243"/>
      <c r="FW404" s="243"/>
      <c r="FX404" s="243"/>
      <c r="FY404" s="243"/>
      <c r="FZ404" s="243"/>
      <c r="GA404" s="243"/>
      <c r="GB404" s="243"/>
      <c r="GC404" s="243"/>
      <c r="GD404" s="243"/>
      <c r="GE404" s="243"/>
      <c r="GF404" s="243"/>
      <c r="GG404" s="243"/>
      <c r="GH404" s="243"/>
      <c r="GI404" s="243"/>
      <c r="GJ404" s="243"/>
      <c r="GK404" s="243"/>
      <c r="GL404" s="243"/>
      <c r="GM404" s="243"/>
      <c r="GN404" s="243"/>
      <c r="GO404" s="243"/>
      <c r="GP404" s="243"/>
      <c r="GQ404" s="243"/>
      <c r="GR404" s="243"/>
      <c r="GS404" s="243"/>
      <c r="GT404" s="243"/>
      <c r="GU404" s="243"/>
      <c r="GV404" s="243"/>
      <c r="GW404" s="243"/>
      <c r="GX404" s="243"/>
      <c r="GY404" s="243"/>
      <c r="GZ404" s="243"/>
      <c r="HA404" s="243"/>
      <c r="HB404" s="243"/>
      <c r="HC404" s="243"/>
      <c r="HD404" s="243"/>
      <c r="HE404" s="243"/>
      <c r="HF404" s="243"/>
      <c r="HG404" s="243"/>
      <c r="HH404" s="243"/>
      <c r="HI404" s="243"/>
      <c r="HJ404" s="243"/>
      <c r="HK404" s="243"/>
      <c r="HL404" s="243"/>
      <c r="HM404" s="243"/>
      <c r="HN404" s="243"/>
      <c r="HO404" s="243"/>
      <c r="HP404" s="243"/>
      <c r="HQ404" s="243"/>
      <c r="HR404" s="243"/>
      <c r="HS404" s="243"/>
      <c r="HT404" s="243"/>
      <c r="HU404" s="243"/>
      <c r="HV404" s="243"/>
      <c r="HW404" s="243"/>
      <c r="HX404" s="243"/>
      <c r="HY404" s="243"/>
      <c r="HZ404" s="243"/>
      <c r="IA404" s="243"/>
      <c r="IB404" s="243"/>
      <c r="IC404" s="243"/>
      <c r="ID404" s="243"/>
      <c r="IE404" s="243"/>
      <c r="IF404" s="243"/>
      <c r="IG404" s="243"/>
      <c r="IH404" s="243"/>
      <c r="II404" s="243"/>
      <c r="IJ404" s="243"/>
      <c r="IK404" s="243"/>
      <c r="IL404" s="243"/>
      <c r="IM404" s="243"/>
      <c r="IN404" s="243"/>
      <c r="IO404" s="243"/>
      <c r="IP404" s="243"/>
      <c r="IQ404" s="243"/>
      <c r="IR404" s="243"/>
      <c r="IS404" s="243"/>
      <c r="IT404" s="243"/>
    </row>
    <row r="405" spans="3:254" ht="12.75">
      <c r="C405" s="272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  <c r="AJ405" s="243"/>
      <c r="AK405" s="243"/>
      <c r="AL405" s="243"/>
      <c r="AM405" s="243"/>
      <c r="AN405" s="243"/>
      <c r="AO405" s="243"/>
      <c r="AP405" s="243"/>
      <c r="AQ405" s="243"/>
      <c r="AR405" s="243"/>
      <c r="AS405" s="243"/>
      <c r="AT405" s="243"/>
      <c r="AU405" s="243"/>
      <c r="AV405" s="243"/>
      <c r="AW405" s="243"/>
      <c r="AX405" s="243"/>
      <c r="AY405" s="243"/>
      <c r="AZ405" s="243"/>
      <c r="BA405" s="243"/>
      <c r="BB405" s="243"/>
      <c r="BC405" s="243"/>
      <c r="BD405" s="243"/>
      <c r="BE405" s="243"/>
      <c r="BF405" s="243"/>
      <c r="BG405" s="243"/>
      <c r="BH405" s="243"/>
      <c r="BI405" s="243"/>
      <c r="BJ405" s="243"/>
      <c r="BK405" s="243"/>
      <c r="BL405" s="243"/>
      <c r="BM405" s="243"/>
      <c r="BN405" s="243"/>
      <c r="BO405" s="243"/>
      <c r="BP405" s="243"/>
      <c r="BQ405" s="243"/>
      <c r="BR405" s="243"/>
      <c r="BS405" s="243"/>
      <c r="BT405" s="243"/>
      <c r="BU405" s="243"/>
      <c r="BV405" s="243"/>
      <c r="BW405" s="243"/>
      <c r="BX405" s="243"/>
      <c r="BY405" s="243"/>
      <c r="BZ405" s="243"/>
      <c r="CA405" s="243"/>
      <c r="CB405" s="243"/>
      <c r="CC405" s="243"/>
      <c r="CD405" s="243"/>
      <c r="CE405" s="243"/>
      <c r="CF405" s="243"/>
      <c r="CG405" s="243"/>
      <c r="CH405" s="243"/>
      <c r="CI405" s="243"/>
      <c r="CJ405" s="243"/>
      <c r="CK405" s="243"/>
      <c r="CL405" s="243"/>
      <c r="CM405" s="243"/>
      <c r="CN405" s="243"/>
      <c r="CO405" s="243"/>
      <c r="CP405" s="243"/>
      <c r="CQ405" s="243"/>
      <c r="CR405" s="243"/>
      <c r="CS405" s="243"/>
      <c r="CT405" s="243"/>
      <c r="CU405" s="243"/>
      <c r="CV405" s="243"/>
      <c r="CW405" s="243"/>
      <c r="CX405" s="243"/>
      <c r="CY405" s="243"/>
      <c r="CZ405" s="243"/>
      <c r="DA405" s="243"/>
      <c r="DB405" s="243"/>
      <c r="DC405" s="243"/>
      <c r="DD405" s="243"/>
      <c r="DE405" s="243"/>
      <c r="DF405" s="243"/>
      <c r="DG405" s="243"/>
      <c r="DH405" s="243"/>
      <c r="DI405" s="243"/>
      <c r="DJ405" s="243"/>
      <c r="DK405" s="243"/>
      <c r="DL405" s="243"/>
      <c r="DM405" s="243"/>
      <c r="DN405" s="243"/>
      <c r="DO405" s="243"/>
      <c r="DP405" s="243"/>
      <c r="DQ405" s="243"/>
      <c r="DR405" s="243"/>
      <c r="DS405" s="243"/>
      <c r="DT405" s="243"/>
      <c r="DU405" s="243"/>
      <c r="DV405" s="243"/>
      <c r="DW405" s="243"/>
      <c r="DX405" s="243"/>
      <c r="DY405" s="243"/>
      <c r="DZ405" s="243"/>
      <c r="EA405" s="243"/>
      <c r="EB405" s="243"/>
      <c r="EC405" s="243"/>
      <c r="ED405" s="243"/>
      <c r="EE405" s="243"/>
      <c r="EF405" s="243"/>
      <c r="EG405" s="243"/>
      <c r="EH405" s="243"/>
      <c r="EI405" s="243"/>
      <c r="EJ405" s="243"/>
      <c r="EK405" s="243"/>
      <c r="EL405" s="243"/>
      <c r="EM405" s="243"/>
      <c r="EN405" s="243"/>
      <c r="EO405" s="243"/>
      <c r="EP405" s="243"/>
      <c r="EQ405" s="243"/>
      <c r="ER405" s="243"/>
      <c r="ES405" s="243"/>
      <c r="ET405" s="243"/>
      <c r="EU405" s="243"/>
      <c r="EV405" s="243"/>
      <c r="EW405" s="243"/>
      <c r="EX405" s="243"/>
      <c r="EY405" s="243"/>
      <c r="EZ405" s="243"/>
      <c r="FA405" s="243"/>
      <c r="FB405" s="243"/>
      <c r="FC405" s="243"/>
      <c r="FD405" s="243"/>
      <c r="FE405" s="243"/>
      <c r="FF405" s="243"/>
      <c r="FG405" s="243"/>
      <c r="FH405" s="243"/>
      <c r="FI405" s="243"/>
      <c r="FJ405" s="243"/>
      <c r="FK405" s="243"/>
      <c r="FL405" s="243"/>
      <c r="FM405" s="243"/>
      <c r="FN405" s="243"/>
      <c r="FO405" s="243"/>
      <c r="FP405" s="243"/>
      <c r="FQ405" s="243"/>
      <c r="FR405" s="243"/>
      <c r="FS405" s="243"/>
      <c r="FT405" s="243"/>
      <c r="FU405" s="243"/>
      <c r="FV405" s="243"/>
      <c r="FW405" s="243"/>
      <c r="FX405" s="243"/>
      <c r="FY405" s="243"/>
      <c r="FZ405" s="243"/>
      <c r="GA405" s="243"/>
      <c r="GB405" s="243"/>
      <c r="GC405" s="243"/>
      <c r="GD405" s="243"/>
      <c r="GE405" s="243"/>
      <c r="GF405" s="243"/>
      <c r="GG405" s="243"/>
      <c r="GH405" s="243"/>
      <c r="GI405" s="243"/>
      <c r="GJ405" s="243"/>
      <c r="GK405" s="243"/>
      <c r="GL405" s="243"/>
      <c r="GM405" s="243"/>
      <c r="GN405" s="243"/>
      <c r="GO405" s="243"/>
      <c r="GP405" s="243"/>
      <c r="GQ405" s="243"/>
      <c r="GR405" s="243"/>
      <c r="GS405" s="243"/>
      <c r="GT405" s="243"/>
      <c r="GU405" s="243"/>
      <c r="GV405" s="243"/>
      <c r="GW405" s="243"/>
      <c r="GX405" s="243"/>
      <c r="GY405" s="243"/>
      <c r="GZ405" s="243"/>
      <c r="HA405" s="243"/>
      <c r="HB405" s="243"/>
      <c r="HC405" s="243"/>
      <c r="HD405" s="243"/>
      <c r="HE405" s="243"/>
      <c r="HF405" s="243"/>
      <c r="HG405" s="243"/>
      <c r="HH405" s="243"/>
      <c r="HI405" s="243"/>
      <c r="HJ405" s="243"/>
      <c r="HK405" s="243"/>
      <c r="HL405" s="243"/>
      <c r="HM405" s="243"/>
      <c r="HN405" s="243"/>
      <c r="HO405" s="243"/>
      <c r="HP405" s="243"/>
      <c r="HQ405" s="243"/>
      <c r="HR405" s="243"/>
      <c r="HS405" s="243"/>
      <c r="HT405" s="243"/>
      <c r="HU405" s="243"/>
      <c r="HV405" s="243"/>
      <c r="HW405" s="243"/>
      <c r="HX405" s="243"/>
      <c r="HY405" s="243"/>
      <c r="HZ405" s="243"/>
      <c r="IA405" s="243"/>
      <c r="IB405" s="243"/>
      <c r="IC405" s="243"/>
      <c r="ID405" s="243"/>
      <c r="IE405" s="243"/>
      <c r="IF405" s="243"/>
      <c r="IG405" s="243"/>
      <c r="IH405" s="243"/>
      <c r="II405" s="243"/>
      <c r="IJ405" s="243"/>
      <c r="IK405" s="243"/>
      <c r="IL405" s="243"/>
      <c r="IM405" s="243"/>
      <c r="IN405" s="243"/>
      <c r="IO405" s="243"/>
      <c r="IP405" s="243"/>
      <c r="IQ405" s="243"/>
      <c r="IR405" s="243"/>
      <c r="IS405" s="243"/>
      <c r="IT405" s="243"/>
    </row>
    <row r="406" ht="12.75">
      <c r="C406" s="272"/>
    </row>
    <row r="407" spans="10:254" ht="12.75"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  <c r="AJ407" s="243"/>
      <c r="AK407" s="243"/>
      <c r="AL407" s="243"/>
      <c r="AM407" s="243"/>
      <c r="AN407" s="243"/>
      <c r="AO407" s="243"/>
      <c r="AP407" s="243"/>
      <c r="AQ407" s="243"/>
      <c r="AR407" s="243"/>
      <c r="AS407" s="243"/>
      <c r="AT407" s="243"/>
      <c r="AU407" s="243"/>
      <c r="AV407" s="243"/>
      <c r="AW407" s="243"/>
      <c r="AX407" s="243"/>
      <c r="AY407" s="243"/>
      <c r="AZ407" s="243"/>
      <c r="BA407" s="243"/>
      <c r="BB407" s="243"/>
      <c r="BC407" s="243"/>
      <c r="BD407" s="243"/>
      <c r="BE407" s="243"/>
      <c r="BF407" s="243"/>
      <c r="BG407" s="243"/>
      <c r="BH407" s="243"/>
      <c r="BI407" s="243"/>
      <c r="BJ407" s="243"/>
      <c r="BK407" s="243"/>
      <c r="BL407" s="243"/>
      <c r="BM407" s="243"/>
      <c r="BN407" s="243"/>
      <c r="BO407" s="243"/>
      <c r="BP407" s="243"/>
      <c r="BQ407" s="243"/>
      <c r="BR407" s="243"/>
      <c r="BS407" s="243"/>
      <c r="BT407" s="243"/>
      <c r="BU407" s="243"/>
      <c r="BV407" s="243"/>
      <c r="BW407" s="243"/>
      <c r="BX407" s="243"/>
      <c r="BY407" s="243"/>
      <c r="BZ407" s="243"/>
      <c r="CA407" s="243"/>
      <c r="CB407" s="243"/>
      <c r="CC407" s="243"/>
      <c r="CD407" s="243"/>
      <c r="CE407" s="243"/>
      <c r="CF407" s="243"/>
      <c r="CG407" s="243"/>
      <c r="CH407" s="243"/>
      <c r="CI407" s="243"/>
      <c r="CJ407" s="243"/>
      <c r="CK407" s="243"/>
      <c r="CL407" s="243"/>
      <c r="CM407" s="243"/>
      <c r="CN407" s="243"/>
      <c r="CO407" s="243"/>
      <c r="CP407" s="243"/>
      <c r="CQ407" s="243"/>
      <c r="CR407" s="243"/>
      <c r="CS407" s="243"/>
      <c r="CT407" s="243"/>
      <c r="CU407" s="243"/>
      <c r="CV407" s="243"/>
      <c r="CW407" s="243"/>
      <c r="CX407" s="243"/>
      <c r="CY407" s="243"/>
      <c r="CZ407" s="243"/>
      <c r="DA407" s="243"/>
      <c r="DB407" s="243"/>
      <c r="DC407" s="243"/>
      <c r="DD407" s="243"/>
      <c r="DE407" s="243"/>
      <c r="DF407" s="243"/>
      <c r="DG407" s="243"/>
      <c r="DH407" s="243"/>
      <c r="DI407" s="243"/>
      <c r="DJ407" s="243"/>
      <c r="DK407" s="243"/>
      <c r="DL407" s="243"/>
      <c r="DM407" s="243"/>
      <c r="DN407" s="243"/>
      <c r="DO407" s="243"/>
      <c r="DP407" s="243"/>
      <c r="DQ407" s="243"/>
      <c r="DR407" s="243"/>
      <c r="DS407" s="243"/>
      <c r="DT407" s="243"/>
      <c r="DU407" s="243"/>
      <c r="DV407" s="243"/>
      <c r="DW407" s="243"/>
      <c r="DX407" s="243"/>
      <c r="DY407" s="243"/>
      <c r="DZ407" s="243"/>
      <c r="EA407" s="243"/>
      <c r="EB407" s="243"/>
      <c r="EC407" s="243"/>
      <c r="ED407" s="243"/>
      <c r="EE407" s="243"/>
      <c r="EF407" s="243"/>
      <c r="EG407" s="243"/>
      <c r="EH407" s="243"/>
      <c r="EI407" s="243"/>
      <c r="EJ407" s="243"/>
      <c r="EK407" s="243"/>
      <c r="EL407" s="243"/>
      <c r="EM407" s="243"/>
      <c r="EN407" s="243"/>
      <c r="EO407" s="243"/>
      <c r="EP407" s="243"/>
      <c r="EQ407" s="243"/>
      <c r="ER407" s="243"/>
      <c r="ES407" s="243"/>
      <c r="ET407" s="243"/>
      <c r="EU407" s="243"/>
      <c r="EV407" s="243"/>
      <c r="EW407" s="243"/>
      <c r="EX407" s="243"/>
      <c r="EY407" s="243"/>
      <c r="EZ407" s="243"/>
      <c r="FA407" s="243"/>
      <c r="FB407" s="243"/>
      <c r="FC407" s="243"/>
      <c r="FD407" s="243"/>
      <c r="FE407" s="243"/>
      <c r="FF407" s="243"/>
      <c r="FG407" s="243"/>
      <c r="FH407" s="243"/>
      <c r="FI407" s="243"/>
      <c r="FJ407" s="243"/>
      <c r="FK407" s="243"/>
      <c r="FL407" s="243"/>
      <c r="FM407" s="243"/>
      <c r="FN407" s="243"/>
      <c r="FO407" s="243"/>
      <c r="FP407" s="243"/>
      <c r="FQ407" s="243"/>
      <c r="FR407" s="243"/>
      <c r="FS407" s="243"/>
      <c r="FT407" s="243"/>
      <c r="FU407" s="243"/>
      <c r="FV407" s="243"/>
      <c r="FW407" s="243"/>
      <c r="FX407" s="243"/>
      <c r="FY407" s="243"/>
      <c r="FZ407" s="243"/>
      <c r="GA407" s="243"/>
      <c r="GB407" s="243"/>
      <c r="GC407" s="243"/>
      <c r="GD407" s="243"/>
      <c r="GE407" s="243"/>
      <c r="GF407" s="243"/>
      <c r="GG407" s="243"/>
      <c r="GH407" s="243"/>
      <c r="GI407" s="243"/>
      <c r="GJ407" s="243"/>
      <c r="GK407" s="243"/>
      <c r="GL407" s="243"/>
      <c r="GM407" s="243"/>
      <c r="GN407" s="243"/>
      <c r="GO407" s="243"/>
      <c r="GP407" s="243"/>
      <c r="GQ407" s="243"/>
      <c r="GR407" s="243"/>
      <c r="GS407" s="243"/>
      <c r="GT407" s="243"/>
      <c r="GU407" s="243"/>
      <c r="GV407" s="243"/>
      <c r="GW407" s="243"/>
      <c r="GX407" s="243"/>
      <c r="GY407" s="243"/>
      <c r="GZ407" s="243"/>
      <c r="HA407" s="243"/>
      <c r="HB407" s="243"/>
      <c r="HC407" s="243"/>
      <c r="HD407" s="243"/>
      <c r="HE407" s="243"/>
      <c r="HF407" s="243"/>
      <c r="HG407" s="243"/>
      <c r="HH407" s="243"/>
      <c r="HI407" s="243"/>
      <c r="HJ407" s="243"/>
      <c r="HK407" s="243"/>
      <c r="HL407" s="243"/>
      <c r="HM407" s="243"/>
      <c r="HN407" s="243"/>
      <c r="HO407" s="243"/>
      <c r="HP407" s="243"/>
      <c r="HQ407" s="243"/>
      <c r="HR407" s="243"/>
      <c r="HS407" s="243"/>
      <c r="HT407" s="243"/>
      <c r="HU407" s="243"/>
      <c r="HV407" s="243"/>
      <c r="HW407" s="243"/>
      <c r="HX407" s="243"/>
      <c r="HY407" s="243"/>
      <c r="HZ407" s="243"/>
      <c r="IA407" s="243"/>
      <c r="IB407" s="243"/>
      <c r="IC407" s="243"/>
      <c r="ID407" s="243"/>
      <c r="IE407" s="243"/>
      <c r="IF407" s="243"/>
      <c r="IG407" s="243"/>
      <c r="IH407" s="243"/>
      <c r="II407" s="243"/>
      <c r="IJ407" s="243"/>
      <c r="IK407" s="243"/>
      <c r="IL407" s="243"/>
      <c r="IM407" s="243"/>
      <c r="IN407" s="243"/>
      <c r="IO407" s="243"/>
      <c r="IP407" s="243"/>
      <c r="IQ407" s="243"/>
      <c r="IR407" s="243"/>
      <c r="IS407" s="243"/>
      <c r="IT407" s="243"/>
    </row>
    <row r="408" spans="3:254" ht="12.75">
      <c r="C408" s="272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  <c r="AJ408" s="243"/>
      <c r="AK408" s="243"/>
      <c r="AL408" s="243"/>
      <c r="AM408" s="243"/>
      <c r="AN408" s="243"/>
      <c r="AO408" s="243"/>
      <c r="AP408" s="243"/>
      <c r="AQ408" s="243"/>
      <c r="AR408" s="243"/>
      <c r="AS408" s="243"/>
      <c r="AT408" s="243"/>
      <c r="AU408" s="243"/>
      <c r="AV408" s="243"/>
      <c r="AW408" s="243"/>
      <c r="AX408" s="243"/>
      <c r="AY408" s="243"/>
      <c r="AZ408" s="243"/>
      <c r="BA408" s="243"/>
      <c r="BB408" s="243"/>
      <c r="BC408" s="243"/>
      <c r="BD408" s="243"/>
      <c r="BE408" s="243"/>
      <c r="BF408" s="243"/>
      <c r="BG408" s="243"/>
      <c r="BH408" s="243"/>
      <c r="BI408" s="243"/>
      <c r="BJ408" s="243"/>
      <c r="BK408" s="243"/>
      <c r="BL408" s="243"/>
      <c r="BM408" s="243"/>
      <c r="BN408" s="243"/>
      <c r="BO408" s="243"/>
      <c r="BP408" s="243"/>
      <c r="BQ408" s="243"/>
      <c r="BR408" s="243"/>
      <c r="BS408" s="243"/>
      <c r="BT408" s="243"/>
      <c r="BU408" s="243"/>
      <c r="BV408" s="243"/>
      <c r="BW408" s="243"/>
      <c r="BX408" s="243"/>
      <c r="BY408" s="243"/>
      <c r="BZ408" s="243"/>
      <c r="CA408" s="243"/>
      <c r="CB408" s="243"/>
      <c r="CC408" s="243"/>
      <c r="CD408" s="243"/>
      <c r="CE408" s="243"/>
      <c r="CF408" s="243"/>
      <c r="CG408" s="243"/>
      <c r="CH408" s="243"/>
      <c r="CI408" s="243"/>
      <c r="CJ408" s="243"/>
      <c r="CK408" s="243"/>
      <c r="CL408" s="243"/>
      <c r="CM408" s="243"/>
      <c r="CN408" s="243"/>
      <c r="CO408" s="243"/>
      <c r="CP408" s="243"/>
      <c r="CQ408" s="243"/>
      <c r="CR408" s="243"/>
      <c r="CS408" s="243"/>
      <c r="CT408" s="243"/>
      <c r="CU408" s="243"/>
      <c r="CV408" s="243"/>
      <c r="CW408" s="243"/>
      <c r="CX408" s="243"/>
      <c r="CY408" s="243"/>
      <c r="CZ408" s="243"/>
      <c r="DA408" s="243"/>
      <c r="DB408" s="243"/>
      <c r="DC408" s="243"/>
      <c r="DD408" s="243"/>
      <c r="DE408" s="243"/>
      <c r="DF408" s="243"/>
      <c r="DG408" s="243"/>
      <c r="DH408" s="243"/>
      <c r="DI408" s="243"/>
      <c r="DJ408" s="243"/>
      <c r="DK408" s="243"/>
      <c r="DL408" s="243"/>
      <c r="DM408" s="243"/>
      <c r="DN408" s="243"/>
      <c r="DO408" s="243"/>
      <c r="DP408" s="243"/>
      <c r="DQ408" s="243"/>
      <c r="DR408" s="243"/>
      <c r="DS408" s="243"/>
      <c r="DT408" s="243"/>
      <c r="DU408" s="243"/>
      <c r="DV408" s="243"/>
      <c r="DW408" s="243"/>
      <c r="DX408" s="243"/>
      <c r="DY408" s="243"/>
      <c r="DZ408" s="243"/>
      <c r="EA408" s="243"/>
      <c r="EB408" s="243"/>
      <c r="EC408" s="243"/>
      <c r="ED408" s="243"/>
      <c r="EE408" s="243"/>
      <c r="EF408" s="243"/>
      <c r="EG408" s="243"/>
      <c r="EH408" s="243"/>
      <c r="EI408" s="243"/>
      <c r="EJ408" s="243"/>
      <c r="EK408" s="243"/>
      <c r="EL408" s="243"/>
      <c r="EM408" s="243"/>
      <c r="EN408" s="243"/>
      <c r="EO408" s="243"/>
      <c r="EP408" s="243"/>
      <c r="EQ408" s="243"/>
      <c r="ER408" s="243"/>
      <c r="ES408" s="243"/>
      <c r="ET408" s="243"/>
      <c r="EU408" s="243"/>
      <c r="EV408" s="243"/>
      <c r="EW408" s="243"/>
      <c r="EX408" s="243"/>
      <c r="EY408" s="243"/>
      <c r="EZ408" s="243"/>
      <c r="FA408" s="243"/>
      <c r="FB408" s="243"/>
      <c r="FC408" s="243"/>
      <c r="FD408" s="243"/>
      <c r="FE408" s="243"/>
      <c r="FF408" s="243"/>
      <c r="FG408" s="243"/>
      <c r="FH408" s="243"/>
      <c r="FI408" s="243"/>
      <c r="FJ408" s="243"/>
      <c r="FK408" s="243"/>
      <c r="FL408" s="243"/>
      <c r="FM408" s="243"/>
      <c r="FN408" s="243"/>
      <c r="FO408" s="243"/>
      <c r="FP408" s="243"/>
      <c r="FQ408" s="243"/>
      <c r="FR408" s="243"/>
      <c r="FS408" s="243"/>
      <c r="FT408" s="243"/>
      <c r="FU408" s="243"/>
      <c r="FV408" s="243"/>
      <c r="FW408" s="243"/>
      <c r="FX408" s="243"/>
      <c r="FY408" s="243"/>
      <c r="FZ408" s="243"/>
      <c r="GA408" s="243"/>
      <c r="GB408" s="243"/>
      <c r="GC408" s="243"/>
      <c r="GD408" s="243"/>
      <c r="GE408" s="243"/>
      <c r="GF408" s="243"/>
      <c r="GG408" s="243"/>
      <c r="GH408" s="243"/>
      <c r="GI408" s="243"/>
      <c r="GJ408" s="243"/>
      <c r="GK408" s="243"/>
      <c r="GL408" s="243"/>
      <c r="GM408" s="243"/>
      <c r="GN408" s="243"/>
      <c r="GO408" s="243"/>
      <c r="GP408" s="243"/>
      <c r="GQ408" s="243"/>
      <c r="GR408" s="243"/>
      <c r="GS408" s="243"/>
      <c r="GT408" s="243"/>
      <c r="GU408" s="243"/>
      <c r="GV408" s="243"/>
      <c r="GW408" s="243"/>
      <c r="GX408" s="243"/>
      <c r="GY408" s="243"/>
      <c r="GZ408" s="243"/>
      <c r="HA408" s="243"/>
      <c r="HB408" s="243"/>
      <c r="HC408" s="243"/>
      <c r="HD408" s="243"/>
      <c r="HE408" s="243"/>
      <c r="HF408" s="243"/>
      <c r="HG408" s="243"/>
      <c r="HH408" s="243"/>
      <c r="HI408" s="243"/>
      <c r="HJ408" s="243"/>
      <c r="HK408" s="243"/>
      <c r="HL408" s="243"/>
      <c r="HM408" s="243"/>
      <c r="HN408" s="243"/>
      <c r="HO408" s="243"/>
      <c r="HP408" s="243"/>
      <c r="HQ408" s="243"/>
      <c r="HR408" s="243"/>
      <c r="HS408" s="243"/>
      <c r="HT408" s="243"/>
      <c r="HU408" s="243"/>
      <c r="HV408" s="243"/>
      <c r="HW408" s="243"/>
      <c r="HX408" s="243"/>
      <c r="HY408" s="243"/>
      <c r="HZ408" s="243"/>
      <c r="IA408" s="243"/>
      <c r="IB408" s="243"/>
      <c r="IC408" s="243"/>
      <c r="ID408" s="243"/>
      <c r="IE408" s="243"/>
      <c r="IF408" s="243"/>
      <c r="IG408" s="243"/>
      <c r="IH408" s="243"/>
      <c r="II408" s="243"/>
      <c r="IJ408" s="243"/>
      <c r="IK408" s="243"/>
      <c r="IL408" s="243"/>
      <c r="IM408" s="243"/>
      <c r="IN408" s="243"/>
      <c r="IO408" s="243"/>
      <c r="IP408" s="243"/>
      <c r="IQ408" s="243"/>
      <c r="IR408" s="243"/>
      <c r="IS408" s="243"/>
      <c r="IT408" s="243"/>
    </row>
    <row r="409" ht="12.75">
      <c r="C409" s="272"/>
    </row>
    <row r="410" spans="10:254" ht="12.75"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  <c r="AJ410" s="243"/>
      <c r="AK410" s="243"/>
      <c r="AL410" s="243"/>
      <c r="AM410" s="243"/>
      <c r="AN410" s="243"/>
      <c r="AO410" s="243"/>
      <c r="AP410" s="243"/>
      <c r="AQ410" s="243"/>
      <c r="AR410" s="243"/>
      <c r="AS410" s="243"/>
      <c r="AT410" s="243"/>
      <c r="AU410" s="243"/>
      <c r="AV410" s="243"/>
      <c r="AW410" s="243"/>
      <c r="AX410" s="243"/>
      <c r="AY410" s="243"/>
      <c r="AZ410" s="243"/>
      <c r="BA410" s="243"/>
      <c r="BB410" s="243"/>
      <c r="BC410" s="243"/>
      <c r="BD410" s="243"/>
      <c r="BE410" s="243"/>
      <c r="BF410" s="243"/>
      <c r="BG410" s="243"/>
      <c r="BH410" s="243"/>
      <c r="BI410" s="243"/>
      <c r="BJ410" s="243"/>
      <c r="BK410" s="243"/>
      <c r="BL410" s="243"/>
      <c r="BM410" s="243"/>
      <c r="BN410" s="243"/>
      <c r="BO410" s="243"/>
      <c r="BP410" s="243"/>
      <c r="BQ410" s="243"/>
      <c r="BR410" s="243"/>
      <c r="BS410" s="243"/>
      <c r="BT410" s="243"/>
      <c r="BU410" s="243"/>
      <c r="BV410" s="243"/>
      <c r="BW410" s="243"/>
      <c r="BX410" s="243"/>
      <c r="BY410" s="243"/>
      <c r="BZ410" s="243"/>
      <c r="CA410" s="243"/>
      <c r="CB410" s="243"/>
      <c r="CC410" s="243"/>
      <c r="CD410" s="243"/>
      <c r="CE410" s="243"/>
      <c r="CF410" s="243"/>
      <c r="CG410" s="243"/>
      <c r="CH410" s="243"/>
      <c r="CI410" s="243"/>
      <c r="CJ410" s="243"/>
      <c r="CK410" s="243"/>
      <c r="CL410" s="243"/>
      <c r="CM410" s="243"/>
      <c r="CN410" s="243"/>
      <c r="CO410" s="243"/>
      <c r="CP410" s="243"/>
      <c r="CQ410" s="243"/>
      <c r="CR410" s="243"/>
      <c r="CS410" s="243"/>
      <c r="CT410" s="243"/>
      <c r="CU410" s="243"/>
      <c r="CV410" s="243"/>
      <c r="CW410" s="243"/>
      <c r="CX410" s="243"/>
      <c r="CY410" s="243"/>
      <c r="CZ410" s="243"/>
      <c r="DA410" s="243"/>
      <c r="DB410" s="243"/>
      <c r="DC410" s="243"/>
      <c r="DD410" s="243"/>
      <c r="DE410" s="243"/>
      <c r="DF410" s="243"/>
      <c r="DG410" s="243"/>
      <c r="DH410" s="243"/>
      <c r="DI410" s="243"/>
      <c r="DJ410" s="243"/>
      <c r="DK410" s="243"/>
      <c r="DL410" s="243"/>
      <c r="DM410" s="243"/>
      <c r="DN410" s="243"/>
      <c r="DO410" s="243"/>
      <c r="DP410" s="243"/>
      <c r="DQ410" s="243"/>
      <c r="DR410" s="243"/>
      <c r="DS410" s="243"/>
      <c r="DT410" s="243"/>
      <c r="DU410" s="243"/>
      <c r="DV410" s="243"/>
      <c r="DW410" s="243"/>
      <c r="DX410" s="243"/>
      <c r="DY410" s="243"/>
      <c r="DZ410" s="243"/>
      <c r="EA410" s="243"/>
      <c r="EB410" s="243"/>
      <c r="EC410" s="243"/>
      <c r="ED410" s="243"/>
      <c r="EE410" s="243"/>
      <c r="EF410" s="243"/>
      <c r="EG410" s="243"/>
      <c r="EH410" s="243"/>
      <c r="EI410" s="243"/>
      <c r="EJ410" s="243"/>
      <c r="EK410" s="243"/>
      <c r="EL410" s="243"/>
      <c r="EM410" s="243"/>
      <c r="EN410" s="243"/>
      <c r="EO410" s="243"/>
      <c r="EP410" s="243"/>
      <c r="EQ410" s="243"/>
      <c r="ER410" s="243"/>
      <c r="ES410" s="243"/>
      <c r="ET410" s="243"/>
      <c r="EU410" s="243"/>
      <c r="EV410" s="243"/>
      <c r="EW410" s="243"/>
      <c r="EX410" s="243"/>
      <c r="EY410" s="243"/>
      <c r="EZ410" s="243"/>
      <c r="FA410" s="243"/>
      <c r="FB410" s="243"/>
      <c r="FC410" s="243"/>
      <c r="FD410" s="243"/>
      <c r="FE410" s="243"/>
      <c r="FF410" s="243"/>
      <c r="FG410" s="243"/>
      <c r="FH410" s="243"/>
      <c r="FI410" s="243"/>
      <c r="FJ410" s="243"/>
      <c r="FK410" s="243"/>
      <c r="FL410" s="243"/>
      <c r="FM410" s="243"/>
      <c r="FN410" s="243"/>
      <c r="FO410" s="243"/>
      <c r="FP410" s="243"/>
      <c r="FQ410" s="243"/>
      <c r="FR410" s="243"/>
      <c r="FS410" s="243"/>
      <c r="FT410" s="243"/>
      <c r="FU410" s="243"/>
      <c r="FV410" s="243"/>
      <c r="FW410" s="243"/>
      <c r="FX410" s="243"/>
      <c r="FY410" s="243"/>
      <c r="FZ410" s="243"/>
      <c r="GA410" s="243"/>
      <c r="GB410" s="243"/>
      <c r="GC410" s="243"/>
      <c r="GD410" s="243"/>
      <c r="GE410" s="243"/>
      <c r="GF410" s="243"/>
      <c r="GG410" s="243"/>
      <c r="GH410" s="243"/>
      <c r="GI410" s="243"/>
      <c r="GJ410" s="243"/>
      <c r="GK410" s="243"/>
      <c r="GL410" s="243"/>
      <c r="GM410" s="243"/>
      <c r="GN410" s="243"/>
      <c r="GO410" s="243"/>
      <c r="GP410" s="243"/>
      <c r="GQ410" s="243"/>
      <c r="GR410" s="243"/>
      <c r="GS410" s="243"/>
      <c r="GT410" s="243"/>
      <c r="GU410" s="243"/>
      <c r="GV410" s="243"/>
      <c r="GW410" s="243"/>
      <c r="GX410" s="243"/>
      <c r="GY410" s="243"/>
      <c r="GZ410" s="243"/>
      <c r="HA410" s="243"/>
      <c r="HB410" s="243"/>
      <c r="HC410" s="243"/>
      <c r="HD410" s="243"/>
      <c r="HE410" s="243"/>
      <c r="HF410" s="243"/>
      <c r="HG410" s="243"/>
      <c r="HH410" s="243"/>
      <c r="HI410" s="243"/>
      <c r="HJ410" s="243"/>
      <c r="HK410" s="243"/>
      <c r="HL410" s="243"/>
      <c r="HM410" s="243"/>
      <c r="HN410" s="243"/>
      <c r="HO410" s="243"/>
      <c r="HP410" s="243"/>
      <c r="HQ410" s="243"/>
      <c r="HR410" s="243"/>
      <c r="HS410" s="243"/>
      <c r="HT410" s="243"/>
      <c r="HU410" s="243"/>
      <c r="HV410" s="243"/>
      <c r="HW410" s="243"/>
      <c r="HX410" s="243"/>
      <c r="HY410" s="243"/>
      <c r="HZ410" s="243"/>
      <c r="IA410" s="243"/>
      <c r="IB410" s="243"/>
      <c r="IC410" s="243"/>
      <c r="ID410" s="243"/>
      <c r="IE410" s="243"/>
      <c r="IF410" s="243"/>
      <c r="IG410" s="243"/>
      <c r="IH410" s="243"/>
      <c r="II410" s="243"/>
      <c r="IJ410" s="243"/>
      <c r="IK410" s="243"/>
      <c r="IL410" s="243"/>
      <c r="IM410" s="243"/>
      <c r="IN410" s="243"/>
      <c r="IO410" s="243"/>
      <c r="IP410" s="243"/>
      <c r="IQ410" s="243"/>
      <c r="IR410" s="243"/>
      <c r="IS410" s="243"/>
      <c r="IT410" s="243"/>
    </row>
    <row r="411" spans="3:254" ht="12.75">
      <c r="C411" s="272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  <c r="AJ411" s="243"/>
      <c r="AK411" s="243"/>
      <c r="AL411" s="243"/>
      <c r="AM411" s="243"/>
      <c r="AN411" s="243"/>
      <c r="AO411" s="243"/>
      <c r="AP411" s="243"/>
      <c r="AQ411" s="243"/>
      <c r="AR411" s="243"/>
      <c r="AS411" s="243"/>
      <c r="AT411" s="243"/>
      <c r="AU411" s="243"/>
      <c r="AV411" s="243"/>
      <c r="AW411" s="243"/>
      <c r="AX411" s="243"/>
      <c r="AY411" s="243"/>
      <c r="AZ411" s="243"/>
      <c r="BA411" s="243"/>
      <c r="BB411" s="243"/>
      <c r="BC411" s="243"/>
      <c r="BD411" s="243"/>
      <c r="BE411" s="243"/>
      <c r="BF411" s="243"/>
      <c r="BG411" s="243"/>
      <c r="BH411" s="243"/>
      <c r="BI411" s="243"/>
      <c r="BJ411" s="243"/>
      <c r="BK411" s="243"/>
      <c r="BL411" s="243"/>
      <c r="BM411" s="243"/>
      <c r="BN411" s="243"/>
      <c r="BO411" s="243"/>
      <c r="BP411" s="243"/>
      <c r="BQ411" s="243"/>
      <c r="BR411" s="243"/>
      <c r="BS411" s="243"/>
      <c r="BT411" s="243"/>
      <c r="BU411" s="243"/>
      <c r="BV411" s="243"/>
      <c r="BW411" s="243"/>
      <c r="BX411" s="243"/>
      <c r="BY411" s="243"/>
      <c r="BZ411" s="243"/>
      <c r="CA411" s="243"/>
      <c r="CB411" s="243"/>
      <c r="CC411" s="243"/>
      <c r="CD411" s="243"/>
      <c r="CE411" s="243"/>
      <c r="CF411" s="243"/>
      <c r="CG411" s="243"/>
      <c r="CH411" s="243"/>
      <c r="CI411" s="243"/>
      <c r="CJ411" s="243"/>
      <c r="CK411" s="243"/>
      <c r="CL411" s="243"/>
      <c r="CM411" s="243"/>
      <c r="CN411" s="243"/>
      <c r="CO411" s="243"/>
      <c r="CP411" s="243"/>
      <c r="CQ411" s="243"/>
      <c r="CR411" s="243"/>
      <c r="CS411" s="243"/>
      <c r="CT411" s="243"/>
      <c r="CU411" s="243"/>
      <c r="CV411" s="243"/>
      <c r="CW411" s="243"/>
      <c r="CX411" s="243"/>
      <c r="CY411" s="243"/>
      <c r="CZ411" s="243"/>
      <c r="DA411" s="243"/>
      <c r="DB411" s="243"/>
      <c r="DC411" s="243"/>
      <c r="DD411" s="243"/>
      <c r="DE411" s="243"/>
      <c r="DF411" s="243"/>
      <c r="DG411" s="243"/>
      <c r="DH411" s="243"/>
      <c r="DI411" s="243"/>
      <c r="DJ411" s="243"/>
      <c r="DK411" s="243"/>
      <c r="DL411" s="243"/>
      <c r="DM411" s="243"/>
      <c r="DN411" s="243"/>
      <c r="DO411" s="243"/>
      <c r="DP411" s="243"/>
      <c r="DQ411" s="243"/>
      <c r="DR411" s="243"/>
      <c r="DS411" s="243"/>
      <c r="DT411" s="243"/>
      <c r="DU411" s="243"/>
      <c r="DV411" s="243"/>
      <c r="DW411" s="243"/>
      <c r="DX411" s="243"/>
      <c r="DY411" s="243"/>
      <c r="DZ411" s="243"/>
      <c r="EA411" s="243"/>
      <c r="EB411" s="243"/>
      <c r="EC411" s="243"/>
      <c r="ED411" s="243"/>
      <c r="EE411" s="243"/>
      <c r="EF411" s="243"/>
      <c r="EG411" s="243"/>
      <c r="EH411" s="243"/>
      <c r="EI411" s="243"/>
      <c r="EJ411" s="243"/>
      <c r="EK411" s="243"/>
      <c r="EL411" s="243"/>
      <c r="EM411" s="243"/>
      <c r="EN411" s="243"/>
      <c r="EO411" s="243"/>
      <c r="EP411" s="243"/>
      <c r="EQ411" s="243"/>
      <c r="ER411" s="243"/>
      <c r="ES411" s="243"/>
      <c r="ET411" s="243"/>
      <c r="EU411" s="243"/>
      <c r="EV411" s="243"/>
      <c r="EW411" s="243"/>
      <c r="EX411" s="243"/>
      <c r="EY411" s="243"/>
      <c r="EZ411" s="243"/>
      <c r="FA411" s="243"/>
      <c r="FB411" s="243"/>
      <c r="FC411" s="243"/>
      <c r="FD411" s="243"/>
      <c r="FE411" s="243"/>
      <c r="FF411" s="243"/>
      <c r="FG411" s="243"/>
      <c r="FH411" s="243"/>
      <c r="FI411" s="243"/>
      <c r="FJ411" s="243"/>
      <c r="FK411" s="243"/>
      <c r="FL411" s="243"/>
      <c r="FM411" s="243"/>
      <c r="FN411" s="243"/>
      <c r="FO411" s="243"/>
      <c r="FP411" s="243"/>
      <c r="FQ411" s="243"/>
      <c r="FR411" s="243"/>
      <c r="FS411" s="243"/>
      <c r="FT411" s="243"/>
      <c r="FU411" s="243"/>
      <c r="FV411" s="243"/>
      <c r="FW411" s="243"/>
      <c r="FX411" s="243"/>
      <c r="FY411" s="243"/>
      <c r="FZ411" s="243"/>
      <c r="GA411" s="243"/>
      <c r="GB411" s="243"/>
      <c r="GC411" s="243"/>
      <c r="GD411" s="243"/>
      <c r="GE411" s="243"/>
      <c r="GF411" s="243"/>
      <c r="GG411" s="243"/>
      <c r="GH411" s="243"/>
      <c r="GI411" s="243"/>
      <c r="GJ411" s="243"/>
      <c r="GK411" s="243"/>
      <c r="GL411" s="243"/>
      <c r="GM411" s="243"/>
      <c r="GN411" s="243"/>
      <c r="GO411" s="243"/>
      <c r="GP411" s="243"/>
      <c r="GQ411" s="243"/>
      <c r="GR411" s="243"/>
      <c r="GS411" s="243"/>
      <c r="GT411" s="243"/>
      <c r="GU411" s="243"/>
      <c r="GV411" s="243"/>
      <c r="GW411" s="243"/>
      <c r="GX411" s="243"/>
      <c r="GY411" s="243"/>
      <c r="GZ411" s="243"/>
      <c r="HA411" s="243"/>
      <c r="HB411" s="243"/>
      <c r="HC411" s="243"/>
      <c r="HD411" s="243"/>
      <c r="HE411" s="243"/>
      <c r="HF411" s="243"/>
      <c r="HG411" s="243"/>
      <c r="HH411" s="243"/>
      <c r="HI411" s="243"/>
      <c r="HJ411" s="243"/>
      <c r="HK411" s="243"/>
      <c r="HL411" s="243"/>
      <c r="HM411" s="243"/>
      <c r="HN411" s="243"/>
      <c r="HO411" s="243"/>
      <c r="HP411" s="243"/>
      <c r="HQ411" s="243"/>
      <c r="HR411" s="243"/>
      <c r="HS411" s="243"/>
      <c r="HT411" s="243"/>
      <c r="HU411" s="243"/>
      <c r="HV411" s="243"/>
      <c r="HW411" s="243"/>
      <c r="HX411" s="243"/>
      <c r="HY411" s="243"/>
      <c r="HZ411" s="243"/>
      <c r="IA411" s="243"/>
      <c r="IB411" s="243"/>
      <c r="IC411" s="243"/>
      <c r="ID411" s="243"/>
      <c r="IE411" s="243"/>
      <c r="IF411" s="243"/>
      <c r="IG411" s="243"/>
      <c r="IH411" s="243"/>
      <c r="II411" s="243"/>
      <c r="IJ411" s="243"/>
      <c r="IK411" s="243"/>
      <c r="IL411" s="243"/>
      <c r="IM411" s="243"/>
      <c r="IN411" s="243"/>
      <c r="IO411" s="243"/>
      <c r="IP411" s="243"/>
      <c r="IQ411" s="243"/>
      <c r="IR411" s="243"/>
      <c r="IS411" s="243"/>
      <c r="IT411" s="243"/>
    </row>
    <row r="412" ht="12.75">
      <c r="C412" s="272"/>
    </row>
    <row r="413" spans="10:254" ht="12.75"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  <c r="AJ413" s="243"/>
      <c r="AK413" s="243"/>
      <c r="AL413" s="243"/>
      <c r="AM413" s="243"/>
      <c r="AN413" s="243"/>
      <c r="AO413" s="243"/>
      <c r="AP413" s="243"/>
      <c r="AQ413" s="243"/>
      <c r="AR413" s="243"/>
      <c r="AS413" s="243"/>
      <c r="AT413" s="243"/>
      <c r="AU413" s="243"/>
      <c r="AV413" s="243"/>
      <c r="AW413" s="243"/>
      <c r="AX413" s="243"/>
      <c r="AY413" s="243"/>
      <c r="AZ413" s="243"/>
      <c r="BA413" s="243"/>
      <c r="BB413" s="243"/>
      <c r="BC413" s="243"/>
      <c r="BD413" s="243"/>
      <c r="BE413" s="243"/>
      <c r="BF413" s="243"/>
      <c r="BG413" s="243"/>
      <c r="BH413" s="243"/>
      <c r="BI413" s="243"/>
      <c r="BJ413" s="243"/>
      <c r="BK413" s="243"/>
      <c r="BL413" s="243"/>
      <c r="BM413" s="243"/>
      <c r="BN413" s="243"/>
      <c r="BO413" s="243"/>
      <c r="BP413" s="243"/>
      <c r="BQ413" s="243"/>
      <c r="BR413" s="243"/>
      <c r="BS413" s="243"/>
      <c r="BT413" s="243"/>
      <c r="BU413" s="243"/>
      <c r="BV413" s="243"/>
      <c r="BW413" s="243"/>
      <c r="BX413" s="243"/>
      <c r="BY413" s="243"/>
      <c r="BZ413" s="243"/>
      <c r="CA413" s="243"/>
      <c r="CB413" s="243"/>
      <c r="CC413" s="243"/>
      <c r="CD413" s="243"/>
      <c r="CE413" s="243"/>
      <c r="CF413" s="243"/>
      <c r="CG413" s="243"/>
      <c r="CH413" s="243"/>
      <c r="CI413" s="243"/>
      <c r="CJ413" s="243"/>
      <c r="CK413" s="243"/>
      <c r="CL413" s="243"/>
      <c r="CM413" s="243"/>
      <c r="CN413" s="243"/>
      <c r="CO413" s="243"/>
      <c r="CP413" s="243"/>
      <c r="CQ413" s="243"/>
      <c r="CR413" s="243"/>
      <c r="CS413" s="243"/>
      <c r="CT413" s="243"/>
      <c r="CU413" s="243"/>
      <c r="CV413" s="243"/>
      <c r="CW413" s="243"/>
      <c r="CX413" s="243"/>
      <c r="CY413" s="243"/>
      <c r="CZ413" s="243"/>
      <c r="DA413" s="243"/>
      <c r="DB413" s="243"/>
      <c r="DC413" s="243"/>
      <c r="DD413" s="243"/>
      <c r="DE413" s="243"/>
      <c r="DF413" s="243"/>
      <c r="DG413" s="243"/>
      <c r="DH413" s="243"/>
      <c r="DI413" s="243"/>
      <c r="DJ413" s="243"/>
      <c r="DK413" s="243"/>
      <c r="DL413" s="243"/>
      <c r="DM413" s="243"/>
      <c r="DN413" s="243"/>
      <c r="DO413" s="243"/>
      <c r="DP413" s="243"/>
      <c r="DQ413" s="243"/>
      <c r="DR413" s="243"/>
      <c r="DS413" s="243"/>
      <c r="DT413" s="243"/>
      <c r="DU413" s="243"/>
      <c r="DV413" s="243"/>
      <c r="DW413" s="243"/>
      <c r="DX413" s="243"/>
      <c r="DY413" s="243"/>
      <c r="DZ413" s="243"/>
      <c r="EA413" s="243"/>
      <c r="EB413" s="243"/>
      <c r="EC413" s="243"/>
      <c r="ED413" s="243"/>
      <c r="EE413" s="243"/>
      <c r="EF413" s="243"/>
      <c r="EG413" s="243"/>
      <c r="EH413" s="243"/>
      <c r="EI413" s="243"/>
      <c r="EJ413" s="243"/>
      <c r="EK413" s="243"/>
      <c r="EL413" s="243"/>
      <c r="EM413" s="243"/>
      <c r="EN413" s="243"/>
      <c r="EO413" s="243"/>
      <c r="EP413" s="243"/>
      <c r="EQ413" s="243"/>
      <c r="ER413" s="243"/>
      <c r="ES413" s="243"/>
      <c r="ET413" s="243"/>
      <c r="EU413" s="243"/>
      <c r="EV413" s="243"/>
      <c r="EW413" s="243"/>
      <c r="EX413" s="243"/>
      <c r="EY413" s="243"/>
      <c r="EZ413" s="243"/>
      <c r="FA413" s="243"/>
      <c r="FB413" s="243"/>
      <c r="FC413" s="243"/>
      <c r="FD413" s="243"/>
      <c r="FE413" s="243"/>
      <c r="FF413" s="243"/>
      <c r="FG413" s="243"/>
      <c r="FH413" s="243"/>
      <c r="FI413" s="243"/>
      <c r="FJ413" s="243"/>
      <c r="FK413" s="243"/>
      <c r="FL413" s="243"/>
      <c r="FM413" s="243"/>
      <c r="FN413" s="243"/>
      <c r="FO413" s="243"/>
      <c r="FP413" s="243"/>
      <c r="FQ413" s="243"/>
      <c r="FR413" s="243"/>
      <c r="FS413" s="243"/>
      <c r="FT413" s="243"/>
      <c r="FU413" s="243"/>
      <c r="FV413" s="243"/>
      <c r="FW413" s="243"/>
      <c r="FX413" s="243"/>
      <c r="FY413" s="243"/>
      <c r="FZ413" s="243"/>
      <c r="GA413" s="243"/>
      <c r="GB413" s="243"/>
      <c r="GC413" s="243"/>
      <c r="GD413" s="243"/>
      <c r="GE413" s="243"/>
      <c r="GF413" s="243"/>
      <c r="GG413" s="243"/>
      <c r="GH413" s="243"/>
      <c r="GI413" s="243"/>
      <c r="GJ413" s="243"/>
      <c r="GK413" s="243"/>
      <c r="GL413" s="243"/>
      <c r="GM413" s="243"/>
      <c r="GN413" s="243"/>
      <c r="GO413" s="243"/>
      <c r="GP413" s="243"/>
      <c r="GQ413" s="243"/>
      <c r="GR413" s="243"/>
      <c r="GS413" s="243"/>
      <c r="GT413" s="243"/>
      <c r="GU413" s="243"/>
      <c r="GV413" s="243"/>
      <c r="GW413" s="243"/>
      <c r="GX413" s="243"/>
      <c r="GY413" s="243"/>
      <c r="GZ413" s="243"/>
      <c r="HA413" s="243"/>
      <c r="HB413" s="243"/>
      <c r="HC413" s="243"/>
      <c r="HD413" s="243"/>
      <c r="HE413" s="243"/>
      <c r="HF413" s="243"/>
      <c r="HG413" s="243"/>
      <c r="HH413" s="243"/>
      <c r="HI413" s="243"/>
      <c r="HJ413" s="243"/>
      <c r="HK413" s="243"/>
      <c r="HL413" s="243"/>
      <c r="HM413" s="243"/>
      <c r="HN413" s="243"/>
      <c r="HO413" s="243"/>
      <c r="HP413" s="243"/>
      <c r="HQ413" s="243"/>
      <c r="HR413" s="243"/>
      <c r="HS413" s="243"/>
      <c r="HT413" s="243"/>
      <c r="HU413" s="243"/>
      <c r="HV413" s="243"/>
      <c r="HW413" s="243"/>
      <c r="HX413" s="243"/>
      <c r="HY413" s="243"/>
      <c r="HZ413" s="243"/>
      <c r="IA413" s="243"/>
      <c r="IB413" s="243"/>
      <c r="IC413" s="243"/>
      <c r="ID413" s="243"/>
      <c r="IE413" s="243"/>
      <c r="IF413" s="243"/>
      <c r="IG413" s="243"/>
      <c r="IH413" s="243"/>
      <c r="II413" s="243"/>
      <c r="IJ413" s="243"/>
      <c r="IK413" s="243"/>
      <c r="IL413" s="243"/>
      <c r="IM413" s="243"/>
      <c r="IN413" s="243"/>
      <c r="IO413" s="243"/>
      <c r="IP413" s="243"/>
      <c r="IQ413" s="243"/>
      <c r="IR413" s="243"/>
      <c r="IS413" s="243"/>
      <c r="IT413" s="243"/>
    </row>
    <row r="414" spans="3:254" ht="12.75">
      <c r="C414" s="272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  <c r="AJ414" s="243"/>
      <c r="AK414" s="243"/>
      <c r="AL414" s="243"/>
      <c r="AM414" s="243"/>
      <c r="AN414" s="243"/>
      <c r="AO414" s="243"/>
      <c r="AP414" s="243"/>
      <c r="AQ414" s="243"/>
      <c r="AR414" s="243"/>
      <c r="AS414" s="243"/>
      <c r="AT414" s="243"/>
      <c r="AU414" s="243"/>
      <c r="AV414" s="243"/>
      <c r="AW414" s="243"/>
      <c r="AX414" s="243"/>
      <c r="AY414" s="243"/>
      <c r="AZ414" s="243"/>
      <c r="BA414" s="243"/>
      <c r="BB414" s="243"/>
      <c r="BC414" s="243"/>
      <c r="BD414" s="243"/>
      <c r="BE414" s="243"/>
      <c r="BF414" s="243"/>
      <c r="BG414" s="243"/>
      <c r="BH414" s="243"/>
      <c r="BI414" s="243"/>
      <c r="BJ414" s="243"/>
      <c r="BK414" s="243"/>
      <c r="BL414" s="243"/>
      <c r="BM414" s="243"/>
      <c r="BN414" s="243"/>
      <c r="BO414" s="243"/>
      <c r="BP414" s="243"/>
      <c r="BQ414" s="243"/>
      <c r="BR414" s="243"/>
      <c r="BS414" s="243"/>
      <c r="BT414" s="243"/>
      <c r="BU414" s="243"/>
      <c r="BV414" s="243"/>
      <c r="BW414" s="243"/>
      <c r="BX414" s="243"/>
      <c r="BY414" s="243"/>
      <c r="BZ414" s="243"/>
      <c r="CA414" s="243"/>
      <c r="CB414" s="243"/>
      <c r="CC414" s="243"/>
      <c r="CD414" s="243"/>
      <c r="CE414" s="243"/>
      <c r="CF414" s="243"/>
      <c r="CG414" s="243"/>
      <c r="CH414" s="243"/>
      <c r="CI414" s="243"/>
      <c r="CJ414" s="243"/>
      <c r="CK414" s="243"/>
      <c r="CL414" s="243"/>
      <c r="CM414" s="243"/>
      <c r="CN414" s="243"/>
      <c r="CO414" s="243"/>
      <c r="CP414" s="243"/>
      <c r="CQ414" s="243"/>
      <c r="CR414" s="243"/>
      <c r="CS414" s="243"/>
      <c r="CT414" s="243"/>
      <c r="CU414" s="243"/>
      <c r="CV414" s="243"/>
      <c r="CW414" s="243"/>
      <c r="CX414" s="243"/>
      <c r="CY414" s="243"/>
      <c r="CZ414" s="243"/>
      <c r="DA414" s="243"/>
      <c r="DB414" s="243"/>
      <c r="DC414" s="243"/>
      <c r="DD414" s="243"/>
      <c r="DE414" s="243"/>
      <c r="DF414" s="243"/>
      <c r="DG414" s="243"/>
      <c r="DH414" s="243"/>
      <c r="DI414" s="243"/>
      <c r="DJ414" s="243"/>
      <c r="DK414" s="243"/>
      <c r="DL414" s="243"/>
      <c r="DM414" s="243"/>
      <c r="DN414" s="243"/>
      <c r="DO414" s="243"/>
      <c r="DP414" s="243"/>
      <c r="DQ414" s="243"/>
      <c r="DR414" s="243"/>
      <c r="DS414" s="243"/>
      <c r="DT414" s="243"/>
      <c r="DU414" s="243"/>
      <c r="DV414" s="243"/>
      <c r="DW414" s="243"/>
      <c r="DX414" s="243"/>
      <c r="DY414" s="243"/>
      <c r="DZ414" s="243"/>
      <c r="EA414" s="243"/>
      <c r="EB414" s="243"/>
      <c r="EC414" s="243"/>
      <c r="ED414" s="243"/>
      <c r="EE414" s="243"/>
      <c r="EF414" s="243"/>
      <c r="EG414" s="243"/>
      <c r="EH414" s="243"/>
      <c r="EI414" s="243"/>
      <c r="EJ414" s="243"/>
      <c r="EK414" s="243"/>
      <c r="EL414" s="243"/>
      <c r="EM414" s="243"/>
      <c r="EN414" s="243"/>
      <c r="EO414" s="243"/>
      <c r="EP414" s="243"/>
      <c r="EQ414" s="243"/>
      <c r="ER414" s="243"/>
      <c r="ES414" s="243"/>
      <c r="ET414" s="243"/>
      <c r="EU414" s="243"/>
      <c r="EV414" s="243"/>
      <c r="EW414" s="243"/>
      <c r="EX414" s="243"/>
      <c r="EY414" s="243"/>
      <c r="EZ414" s="243"/>
      <c r="FA414" s="243"/>
      <c r="FB414" s="243"/>
      <c r="FC414" s="243"/>
      <c r="FD414" s="243"/>
      <c r="FE414" s="243"/>
      <c r="FF414" s="243"/>
      <c r="FG414" s="243"/>
      <c r="FH414" s="243"/>
      <c r="FI414" s="243"/>
      <c r="FJ414" s="243"/>
      <c r="FK414" s="243"/>
      <c r="FL414" s="243"/>
      <c r="FM414" s="243"/>
      <c r="FN414" s="243"/>
      <c r="FO414" s="243"/>
      <c r="FP414" s="243"/>
      <c r="FQ414" s="243"/>
      <c r="FR414" s="243"/>
      <c r="FS414" s="243"/>
      <c r="FT414" s="243"/>
      <c r="FU414" s="243"/>
      <c r="FV414" s="243"/>
      <c r="FW414" s="243"/>
      <c r="FX414" s="243"/>
      <c r="FY414" s="243"/>
      <c r="FZ414" s="243"/>
      <c r="GA414" s="243"/>
      <c r="GB414" s="243"/>
      <c r="GC414" s="243"/>
      <c r="GD414" s="243"/>
      <c r="GE414" s="243"/>
      <c r="GF414" s="243"/>
      <c r="GG414" s="243"/>
      <c r="GH414" s="243"/>
      <c r="GI414" s="243"/>
      <c r="GJ414" s="243"/>
      <c r="GK414" s="243"/>
      <c r="GL414" s="243"/>
      <c r="GM414" s="243"/>
      <c r="GN414" s="243"/>
      <c r="GO414" s="243"/>
      <c r="GP414" s="243"/>
      <c r="GQ414" s="243"/>
      <c r="GR414" s="243"/>
      <c r="GS414" s="243"/>
      <c r="GT414" s="243"/>
      <c r="GU414" s="243"/>
      <c r="GV414" s="243"/>
      <c r="GW414" s="243"/>
      <c r="GX414" s="243"/>
      <c r="GY414" s="243"/>
      <c r="GZ414" s="243"/>
      <c r="HA414" s="243"/>
      <c r="HB414" s="243"/>
      <c r="HC414" s="243"/>
      <c r="HD414" s="243"/>
      <c r="HE414" s="243"/>
      <c r="HF414" s="243"/>
      <c r="HG414" s="243"/>
      <c r="HH414" s="243"/>
      <c r="HI414" s="243"/>
      <c r="HJ414" s="243"/>
      <c r="HK414" s="243"/>
      <c r="HL414" s="243"/>
      <c r="HM414" s="243"/>
      <c r="HN414" s="243"/>
      <c r="HO414" s="243"/>
      <c r="HP414" s="243"/>
      <c r="HQ414" s="243"/>
      <c r="HR414" s="243"/>
      <c r="HS414" s="243"/>
      <c r="HT414" s="243"/>
      <c r="HU414" s="243"/>
      <c r="HV414" s="243"/>
      <c r="HW414" s="243"/>
      <c r="HX414" s="243"/>
      <c r="HY414" s="243"/>
      <c r="HZ414" s="243"/>
      <c r="IA414" s="243"/>
      <c r="IB414" s="243"/>
      <c r="IC414" s="243"/>
      <c r="ID414" s="243"/>
      <c r="IE414" s="243"/>
      <c r="IF414" s="243"/>
      <c r="IG414" s="243"/>
      <c r="IH414" s="243"/>
      <c r="II414" s="243"/>
      <c r="IJ414" s="243"/>
      <c r="IK414" s="243"/>
      <c r="IL414" s="243"/>
      <c r="IM414" s="243"/>
      <c r="IN414" s="243"/>
      <c r="IO414" s="243"/>
      <c r="IP414" s="243"/>
      <c r="IQ414" s="243"/>
      <c r="IR414" s="243"/>
      <c r="IS414" s="243"/>
      <c r="IT414" s="243"/>
    </row>
    <row r="415" ht="12.75">
      <c r="C415" s="272"/>
    </row>
    <row r="416" spans="10:254" ht="12.75"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  <c r="AJ416" s="243"/>
      <c r="AK416" s="243"/>
      <c r="AL416" s="243"/>
      <c r="AM416" s="243"/>
      <c r="AN416" s="243"/>
      <c r="AO416" s="243"/>
      <c r="AP416" s="243"/>
      <c r="AQ416" s="243"/>
      <c r="AR416" s="243"/>
      <c r="AS416" s="243"/>
      <c r="AT416" s="243"/>
      <c r="AU416" s="243"/>
      <c r="AV416" s="243"/>
      <c r="AW416" s="243"/>
      <c r="AX416" s="243"/>
      <c r="AY416" s="243"/>
      <c r="AZ416" s="243"/>
      <c r="BA416" s="243"/>
      <c r="BB416" s="243"/>
      <c r="BC416" s="243"/>
      <c r="BD416" s="243"/>
      <c r="BE416" s="243"/>
      <c r="BF416" s="243"/>
      <c r="BG416" s="243"/>
      <c r="BH416" s="243"/>
      <c r="BI416" s="243"/>
      <c r="BJ416" s="243"/>
      <c r="BK416" s="243"/>
      <c r="BL416" s="243"/>
      <c r="BM416" s="243"/>
      <c r="BN416" s="243"/>
      <c r="BO416" s="243"/>
      <c r="BP416" s="243"/>
      <c r="BQ416" s="243"/>
      <c r="BR416" s="243"/>
      <c r="BS416" s="243"/>
      <c r="BT416" s="243"/>
      <c r="BU416" s="243"/>
      <c r="BV416" s="243"/>
      <c r="BW416" s="243"/>
      <c r="BX416" s="243"/>
      <c r="BY416" s="243"/>
      <c r="BZ416" s="243"/>
      <c r="CA416" s="243"/>
      <c r="CB416" s="243"/>
      <c r="CC416" s="243"/>
      <c r="CD416" s="243"/>
      <c r="CE416" s="243"/>
      <c r="CF416" s="243"/>
      <c r="CG416" s="243"/>
      <c r="CH416" s="243"/>
      <c r="CI416" s="243"/>
      <c r="CJ416" s="243"/>
      <c r="CK416" s="243"/>
      <c r="CL416" s="243"/>
      <c r="CM416" s="243"/>
      <c r="CN416" s="243"/>
      <c r="CO416" s="243"/>
      <c r="CP416" s="243"/>
      <c r="CQ416" s="243"/>
      <c r="CR416" s="243"/>
      <c r="CS416" s="243"/>
      <c r="CT416" s="243"/>
      <c r="CU416" s="243"/>
      <c r="CV416" s="243"/>
      <c r="CW416" s="243"/>
      <c r="CX416" s="243"/>
      <c r="CY416" s="243"/>
      <c r="CZ416" s="243"/>
      <c r="DA416" s="243"/>
      <c r="DB416" s="243"/>
      <c r="DC416" s="243"/>
      <c r="DD416" s="243"/>
      <c r="DE416" s="243"/>
      <c r="DF416" s="243"/>
      <c r="DG416" s="243"/>
      <c r="DH416" s="243"/>
      <c r="DI416" s="243"/>
      <c r="DJ416" s="243"/>
      <c r="DK416" s="243"/>
      <c r="DL416" s="243"/>
      <c r="DM416" s="243"/>
      <c r="DN416" s="243"/>
      <c r="DO416" s="243"/>
      <c r="DP416" s="243"/>
      <c r="DQ416" s="243"/>
      <c r="DR416" s="243"/>
      <c r="DS416" s="243"/>
      <c r="DT416" s="243"/>
      <c r="DU416" s="243"/>
      <c r="DV416" s="243"/>
      <c r="DW416" s="243"/>
      <c r="DX416" s="243"/>
      <c r="DY416" s="243"/>
      <c r="DZ416" s="243"/>
      <c r="EA416" s="243"/>
      <c r="EB416" s="243"/>
      <c r="EC416" s="243"/>
      <c r="ED416" s="243"/>
      <c r="EE416" s="243"/>
      <c r="EF416" s="243"/>
      <c r="EG416" s="243"/>
      <c r="EH416" s="243"/>
      <c r="EI416" s="243"/>
      <c r="EJ416" s="243"/>
      <c r="EK416" s="243"/>
      <c r="EL416" s="243"/>
      <c r="EM416" s="243"/>
      <c r="EN416" s="243"/>
      <c r="EO416" s="243"/>
      <c r="EP416" s="243"/>
      <c r="EQ416" s="243"/>
      <c r="ER416" s="243"/>
      <c r="ES416" s="243"/>
      <c r="ET416" s="243"/>
      <c r="EU416" s="243"/>
      <c r="EV416" s="243"/>
      <c r="EW416" s="243"/>
      <c r="EX416" s="243"/>
      <c r="EY416" s="243"/>
      <c r="EZ416" s="243"/>
      <c r="FA416" s="243"/>
      <c r="FB416" s="243"/>
      <c r="FC416" s="243"/>
      <c r="FD416" s="243"/>
      <c r="FE416" s="243"/>
      <c r="FF416" s="243"/>
      <c r="FG416" s="243"/>
      <c r="FH416" s="243"/>
      <c r="FI416" s="243"/>
      <c r="FJ416" s="243"/>
      <c r="FK416" s="243"/>
      <c r="FL416" s="243"/>
      <c r="FM416" s="243"/>
      <c r="FN416" s="243"/>
      <c r="FO416" s="243"/>
      <c r="FP416" s="243"/>
      <c r="FQ416" s="243"/>
      <c r="FR416" s="243"/>
      <c r="FS416" s="243"/>
      <c r="FT416" s="243"/>
      <c r="FU416" s="243"/>
      <c r="FV416" s="243"/>
      <c r="FW416" s="243"/>
      <c r="FX416" s="243"/>
      <c r="FY416" s="243"/>
      <c r="FZ416" s="243"/>
      <c r="GA416" s="243"/>
      <c r="GB416" s="243"/>
      <c r="GC416" s="243"/>
      <c r="GD416" s="243"/>
      <c r="GE416" s="243"/>
      <c r="GF416" s="243"/>
      <c r="GG416" s="243"/>
      <c r="GH416" s="243"/>
      <c r="GI416" s="243"/>
      <c r="GJ416" s="243"/>
      <c r="GK416" s="243"/>
      <c r="GL416" s="243"/>
      <c r="GM416" s="243"/>
      <c r="GN416" s="243"/>
      <c r="GO416" s="243"/>
      <c r="GP416" s="243"/>
      <c r="GQ416" s="243"/>
      <c r="GR416" s="243"/>
      <c r="GS416" s="243"/>
      <c r="GT416" s="243"/>
      <c r="GU416" s="243"/>
      <c r="GV416" s="243"/>
      <c r="GW416" s="243"/>
      <c r="GX416" s="243"/>
      <c r="GY416" s="243"/>
      <c r="GZ416" s="243"/>
      <c r="HA416" s="243"/>
      <c r="HB416" s="243"/>
      <c r="HC416" s="243"/>
      <c r="HD416" s="243"/>
      <c r="HE416" s="243"/>
      <c r="HF416" s="243"/>
      <c r="HG416" s="243"/>
      <c r="HH416" s="243"/>
      <c r="HI416" s="243"/>
      <c r="HJ416" s="243"/>
      <c r="HK416" s="243"/>
      <c r="HL416" s="243"/>
      <c r="HM416" s="243"/>
      <c r="HN416" s="243"/>
      <c r="HO416" s="243"/>
      <c r="HP416" s="243"/>
      <c r="HQ416" s="243"/>
      <c r="HR416" s="243"/>
      <c r="HS416" s="243"/>
      <c r="HT416" s="243"/>
      <c r="HU416" s="243"/>
      <c r="HV416" s="243"/>
      <c r="HW416" s="243"/>
      <c r="HX416" s="243"/>
      <c r="HY416" s="243"/>
      <c r="HZ416" s="243"/>
      <c r="IA416" s="243"/>
      <c r="IB416" s="243"/>
      <c r="IC416" s="243"/>
      <c r="ID416" s="243"/>
      <c r="IE416" s="243"/>
      <c r="IF416" s="243"/>
      <c r="IG416" s="243"/>
      <c r="IH416" s="243"/>
      <c r="II416" s="243"/>
      <c r="IJ416" s="243"/>
      <c r="IK416" s="243"/>
      <c r="IL416" s="243"/>
      <c r="IM416" s="243"/>
      <c r="IN416" s="243"/>
      <c r="IO416" s="243"/>
      <c r="IP416" s="243"/>
      <c r="IQ416" s="243"/>
      <c r="IR416" s="243"/>
      <c r="IS416" s="243"/>
      <c r="IT416" s="243"/>
    </row>
    <row r="417" spans="3:254" ht="12.75">
      <c r="C417" s="272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  <c r="AJ417" s="243"/>
      <c r="AK417" s="243"/>
      <c r="AL417" s="243"/>
      <c r="AM417" s="243"/>
      <c r="AN417" s="243"/>
      <c r="AO417" s="243"/>
      <c r="AP417" s="243"/>
      <c r="AQ417" s="243"/>
      <c r="AR417" s="243"/>
      <c r="AS417" s="243"/>
      <c r="AT417" s="243"/>
      <c r="AU417" s="243"/>
      <c r="AV417" s="243"/>
      <c r="AW417" s="243"/>
      <c r="AX417" s="243"/>
      <c r="AY417" s="243"/>
      <c r="AZ417" s="243"/>
      <c r="BA417" s="243"/>
      <c r="BB417" s="243"/>
      <c r="BC417" s="243"/>
      <c r="BD417" s="243"/>
      <c r="BE417" s="243"/>
      <c r="BF417" s="243"/>
      <c r="BG417" s="243"/>
      <c r="BH417" s="243"/>
      <c r="BI417" s="243"/>
      <c r="BJ417" s="243"/>
      <c r="BK417" s="243"/>
      <c r="BL417" s="243"/>
      <c r="BM417" s="243"/>
      <c r="BN417" s="243"/>
      <c r="BO417" s="243"/>
      <c r="BP417" s="243"/>
      <c r="BQ417" s="243"/>
      <c r="BR417" s="243"/>
      <c r="BS417" s="243"/>
      <c r="BT417" s="243"/>
      <c r="BU417" s="243"/>
      <c r="BV417" s="243"/>
      <c r="BW417" s="243"/>
      <c r="BX417" s="243"/>
      <c r="BY417" s="243"/>
      <c r="BZ417" s="243"/>
      <c r="CA417" s="243"/>
      <c r="CB417" s="243"/>
      <c r="CC417" s="243"/>
      <c r="CD417" s="243"/>
      <c r="CE417" s="243"/>
      <c r="CF417" s="243"/>
      <c r="CG417" s="243"/>
      <c r="CH417" s="243"/>
      <c r="CI417" s="243"/>
      <c r="CJ417" s="243"/>
      <c r="CK417" s="243"/>
      <c r="CL417" s="243"/>
      <c r="CM417" s="243"/>
      <c r="CN417" s="243"/>
      <c r="CO417" s="243"/>
      <c r="CP417" s="243"/>
      <c r="CQ417" s="243"/>
      <c r="CR417" s="243"/>
      <c r="CS417" s="243"/>
      <c r="CT417" s="243"/>
      <c r="CU417" s="243"/>
      <c r="CV417" s="243"/>
      <c r="CW417" s="243"/>
      <c r="CX417" s="243"/>
      <c r="CY417" s="243"/>
      <c r="CZ417" s="243"/>
      <c r="DA417" s="243"/>
      <c r="DB417" s="243"/>
      <c r="DC417" s="243"/>
      <c r="DD417" s="243"/>
      <c r="DE417" s="243"/>
      <c r="DF417" s="243"/>
      <c r="DG417" s="243"/>
      <c r="DH417" s="243"/>
      <c r="DI417" s="243"/>
      <c r="DJ417" s="243"/>
      <c r="DK417" s="243"/>
      <c r="DL417" s="243"/>
      <c r="DM417" s="243"/>
      <c r="DN417" s="243"/>
      <c r="DO417" s="243"/>
      <c r="DP417" s="243"/>
      <c r="DQ417" s="243"/>
      <c r="DR417" s="243"/>
      <c r="DS417" s="243"/>
      <c r="DT417" s="243"/>
      <c r="DU417" s="243"/>
      <c r="DV417" s="243"/>
      <c r="DW417" s="243"/>
      <c r="DX417" s="243"/>
      <c r="DY417" s="243"/>
      <c r="DZ417" s="243"/>
      <c r="EA417" s="243"/>
      <c r="EB417" s="243"/>
      <c r="EC417" s="243"/>
      <c r="ED417" s="243"/>
      <c r="EE417" s="243"/>
      <c r="EF417" s="243"/>
      <c r="EG417" s="243"/>
      <c r="EH417" s="243"/>
      <c r="EI417" s="243"/>
      <c r="EJ417" s="243"/>
      <c r="EK417" s="243"/>
      <c r="EL417" s="243"/>
      <c r="EM417" s="243"/>
      <c r="EN417" s="243"/>
      <c r="EO417" s="243"/>
      <c r="EP417" s="243"/>
      <c r="EQ417" s="243"/>
      <c r="ER417" s="243"/>
      <c r="ES417" s="243"/>
      <c r="ET417" s="243"/>
      <c r="EU417" s="243"/>
      <c r="EV417" s="243"/>
      <c r="EW417" s="243"/>
      <c r="EX417" s="243"/>
      <c r="EY417" s="243"/>
      <c r="EZ417" s="243"/>
      <c r="FA417" s="243"/>
      <c r="FB417" s="243"/>
      <c r="FC417" s="243"/>
      <c r="FD417" s="243"/>
      <c r="FE417" s="243"/>
      <c r="FF417" s="243"/>
      <c r="FG417" s="243"/>
      <c r="FH417" s="243"/>
      <c r="FI417" s="243"/>
      <c r="FJ417" s="243"/>
      <c r="FK417" s="243"/>
      <c r="FL417" s="243"/>
      <c r="FM417" s="243"/>
      <c r="FN417" s="243"/>
      <c r="FO417" s="243"/>
      <c r="FP417" s="243"/>
      <c r="FQ417" s="243"/>
      <c r="FR417" s="243"/>
      <c r="FS417" s="243"/>
      <c r="FT417" s="243"/>
      <c r="FU417" s="243"/>
      <c r="FV417" s="243"/>
      <c r="FW417" s="243"/>
      <c r="FX417" s="243"/>
      <c r="FY417" s="243"/>
      <c r="FZ417" s="243"/>
      <c r="GA417" s="243"/>
      <c r="GB417" s="243"/>
      <c r="GC417" s="243"/>
      <c r="GD417" s="243"/>
      <c r="GE417" s="243"/>
      <c r="GF417" s="243"/>
      <c r="GG417" s="243"/>
      <c r="GH417" s="243"/>
      <c r="GI417" s="243"/>
      <c r="GJ417" s="243"/>
      <c r="GK417" s="243"/>
      <c r="GL417" s="243"/>
      <c r="GM417" s="243"/>
      <c r="GN417" s="243"/>
      <c r="GO417" s="243"/>
      <c r="GP417" s="243"/>
      <c r="GQ417" s="243"/>
      <c r="GR417" s="243"/>
      <c r="GS417" s="243"/>
      <c r="GT417" s="243"/>
      <c r="GU417" s="243"/>
      <c r="GV417" s="243"/>
      <c r="GW417" s="243"/>
      <c r="GX417" s="243"/>
      <c r="GY417" s="243"/>
      <c r="GZ417" s="243"/>
      <c r="HA417" s="243"/>
      <c r="HB417" s="243"/>
      <c r="HC417" s="243"/>
      <c r="HD417" s="243"/>
      <c r="HE417" s="243"/>
      <c r="HF417" s="243"/>
      <c r="HG417" s="243"/>
      <c r="HH417" s="243"/>
      <c r="HI417" s="243"/>
      <c r="HJ417" s="243"/>
      <c r="HK417" s="243"/>
      <c r="HL417" s="243"/>
      <c r="HM417" s="243"/>
      <c r="HN417" s="243"/>
      <c r="HO417" s="243"/>
      <c r="HP417" s="243"/>
      <c r="HQ417" s="243"/>
      <c r="HR417" s="243"/>
      <c r="HS417" s="243"/>
      <c r="HT417" s="243"/>
      <c r="HU417" s="243"/>
      <c r="HV417" s="243"/>
      <c r="HW417" s="243"/>
      <c r="HX417" s="243"/>
      <c r="HY417" s="243"/>
      <c r="HZ417" s="243"/>
      <c r="IA417" s="243"/>
      <c r="IB417" s="243"/>
      <c r="IC417" s="243"/>
      <c r="ID417" s="243"/>
      <c r="IE417" s="243"/>
      <c r="IF417" s="243"/>
      <c r="IG417" s="243"/>
      <c r="IH417" s="243"/>
      <c r="II417" s="243"/>
      <c r="IJ417" s="243"/>
      <c r="IK417" s="243"/>
      <c r="IL417" s="243"/>
      <c r="IM417" s="243"/>
      <c r="IN417" s="243"/>
      <c r="IO417" s="243"/>
      <c r="IP417" s="243"/>
      <c r="IQ417" s="243"/>
      <c r="IR417" s="243"/>
      <c r="IS417" s="243"/>
      <c r="IT417" s="243"/>
    </row>
    <row r="418" ht="12.75">
      <c r="C418" s="272"/>
    </row>
    <row r="419" spans="3:254" ht="12.75">
      <c r="C419" s="272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  <c r="AJ419" s="243"/>
      <c r="AK419" s="243"/>
      <c r="AL419" s="243"/>
      <c r="AM419" s="243"/>
      <c r="AN419" s="243"/>
      <c r="AO419" s="243"/>
      <c r="AP419" s="243"/>
      <c r="AQ419" s="243"/>
      <c r="AR419" s="243"/>
      <c r="AS419" s="243"/>
      <c r="AT419" s="243"/>
      <c r="AU419" s="243"/>
      <c r="AV419" s="243"/>
      <c r="AW419" s="243"/>
      <c r="AX419" s="243"/>
      <c r="AY419" s="243"/>
      <c r="AZ419" s="243"/>
      <c r="BA419" s="243"/>
      <c r="BB419" s="243"/>
      <c r="BC419" s="243"/>
      <c r="BD419" s="243"/>
      <c r="BE419" s="243"/>
      <c r="BF419" s="243"/>
      <c r="BG419" s="243"/>
      <c r="BH419" s="243"/>
      <c r="BI419" s="243"/>
      <c r="BJ419" s="243"/>
      <c r="BK419" s="243"/>
      <c r="BL419" s="243"/>
      <c r="BM419" s="243"/>
      <c r="BN419" s="243"/>
      <c r="BO419" s="243"/>
      <c r="BP419" s="243"/>
      <c r="BQ419" s="243"/>
      <c r="BR419" s="243"/>
      <c r="BS419" s="243"/>
      <c r="BT419" s="243"/>
      <c r="BU419" s="243"/>
      <c r="BV419" s="243"/>
      <c r="BW419" s="243"/>
      <c r="BX419" s="243"/>
      <c r="BY419" s="243"/>
      <c r="BZ419" s="243"/>
      <c r="CA419" s="243"/>
      <c r="CB419" s="243"/>
      <c r="CC419" s="243"/>
      <c r="CD419" s="243"/>
      <c r="CE419" s="243"/>
      <c r="CF419" s="243"/>
      <c r="CG419" s="243"/>
      <c r="CH419" s="243"/>
      <c r="CI419" s="243"/>
      <c r="CJ419" s="243"/>
      <c r="CK419" s="243"/>
      <c r="CL419" s="243"/>
      <c r="CM419" s="243"/>
      <c r="CN419" s="243"/>
      <c r="CO419" s="243"/>
      <c r="CP419" s="243"/>
      <c r="CQ419" s="243"/>
      <c r="CR419" s="243"/>
      <c r="CS419" s="243"/>
      <c r="CT419" s="243"/>
      <c r="CU419" s="243"/>
      <c r="CV419" s="243"/>
      <c r="CW419" s="243"/>
      <c r="CX419" s="243"/>
      <c r="CY419" s="243"/>
      <c r="CZ419" s="243"/>
      <c r="DA419" s="243"/>
      <c r="DB419" s="243"/>
      <c r="DC419" s="243"/>
      <c r="DD419" s="243"/>
      <c r="DE419" s="243"/>
      <c r="DF419" s="243"/>
      <c r="DG419" s="243"/>
      <c r="DH419" s="243"/>
      <c r="DI419" s="243"/>
      <c r="DJ419" s="243"/>
      <c r="DK419" s="243"/>
      <c r="DL419" s="243"/>
      <c r="DM419" s="243"/>
      <c r="DN419" s="243"/>
      <c r="DO419" s="243"/>
      <c r="DP419" s="243"/>
      <c r="DQ419" s="243"/>
      <c r="DR419" s="243"/>
      <c r="DS419" s="243"/>
      <c r="DT419" s="243"/>
      <c r="DU419" s="243"/>
      <c r="DV419" s="243"/>
      <c r="DW419" s="243"/>
      <c r="DX419" s="243"/>
      <c r="DY419" s="243"/>
      <c r="DZ419" s="243"/>
      <c r="EA419" s="243"/>
      <c r="EB419" s="243"/>
      <c r="EC419" s="243"/>
      <c r="ED419" s="243"/>
      <c r="EE419" s="243"/>
      <c r="EF419" s="243"/>
      <c r="EG419" s="243"/>
      <c r="EH419" s="243"/>
      <c r="EI419" s="243"/>
      <c r="EJ419" s="243"/>
      <c r="EK419" s="243"/>
      <c r="EL419" s="243"/>
      <c r="EM419" s="243"/>
      <c r="EN419" s="243"/>
      <c r="EO419" s="243"/>
      <c r="EP419" s="243"/>
      <c r="EQ419" s="243"/>
      <c r="ER419" s="243"/>
      <c r="ES419" s="243"/>
      <c r="ET419" s="243"/>
      <c r="EU419" s="243"/>
      <c r="EV419" s="243"/>
      <c r="EW419" s="243"/>
      <c r="EX419" s="243"/>
      <c r="EY419" s="243"/>
      <c r="EZ419" s="243"/>
      <c r="FA419" s="243"/>
      <c r="FB419" s="243"/>
      <c r="FC419" s="243"/>
      <c r="FD419" s="243"/>
      <c r="FE419" s="243"/>
      <c r="FF419" s="243"/>
      <c r="FG419" s="243"/>
      <c r="FH419" s="243"/>
      <c r="FI419" s="243"/>
      <c r="FJ419" s="243"/>
      <c r="FK419" s="243"/>
      <c r="FL419" s="243"/>
      <c r="FM419" s="243"/>
      <c r="FN419" s="243"/>
      <c r="FO419" s="243"/>
      <c r="FP419" s="243"/>
      <c r="FQ419" s="243"/>
      <c r="FR419" s="243"/>
      <c r="FS419" s="243"/>
      <c r="FT419" s="243"/>
      <c r="FU419" s="243"/>
      <c r="FV419" s="243"/>
      <c r="FW419" s="243"/>
      <c r="FX419" s="243"/>
      <c r="FY419" s="243"/>
      <c r="FZ419" s="243"/>
      <c r="GA419" s="243"/>
      <c r="GB419" s="243"/>
      <c r="GC419" s="243"/>
      <c r="GD419" s="243"/>
      <c r="GE419" s="243"/>
      <c r="GF419" s="243"/>
      <c r="GG419" s="243"/>
      <c r="GH419" s="243"/>
      <c r="GI419" s="243"/>
      <c r="GJ419" s="243"/>
      <c r="GK419" s="243"/>
      <c r="GL419" s="243"/>
      <c r="GM419" s="243"/>
      <c r="GN419" s="243"/>
      <c r="GO419" s="243"/>
      <c r="GP419" s="243"/>
      <c r="GQ419" s="243"/>
      <c r="GR419" s="243"/>
      <c r="GS419" s="243"/>
      <c r="GT419" s="243"/>
      <c r="GU419" s="243"/>
      <c r="GV419" s="243"/>
      <c r="GW419" s="243"/>
      <c r="GX419" s="243"/>
      <c r="GY419" s="243"/>
      <c r="GZ419" s="243"/>
      <c r="HA419" s="243"/>
      <c r="HB419" s="243"/>
      <c r="HC419" s="243"/>
      <c r="HD419" s="243"/>
      <c r="HE419" s="243"/>
      <c r="HF419" s="243"/>
      <c r="HG419" s="243"/>
      <c r="HH419" s="243"/>
      <c r="HI419" s="243"/>
      <c r="HJ419" s="243"/>
      <c r="HK419" s="243"/>
      <c r="HL419" s="243"/>
      <c r="HM419" s="243"/>
      <c r="HN419" s="243"/>
      <c r="HO419" s="243"/>
      <c r="HP419" s="243"/>
      <c r="HQ419" s="243"/>
      <c r="HR419" s="243"/>
      <c r="HS419" s="243"/>
      <c r="HT419" s="243"/>
      <c r="HU419" s="243"/>
      <c r="HV419" s="243"/>
      <c r="HW419" s="243"/>
      <c r="HX419" s="243"/>
      <c r="HY419" s="243"/>
      <c r="HZ419" s="243"/>
      <c r="IA419" s="243"/>
      <c r="IB419" s="243"/>
      <c r="IC419" s="243"/>
      <c r="ID419" s="243"/>
      <c r="IE419" s="243"/>
      <c r="IF419" s="243"/>
      <c r="IG419" s="243"/>
      <c r="IH419" s="243"/>
      <c r="II419" s="243"/>
      <c r="IJ419" s="243"/>
      <c r="IK419" s="243"/>
      <c r="IL419" s="243"/>
      <c r="IM419" s="243"/>
      <c r="IN419" s="243"/>
      <c r="IO419" s="243"/>
      <c r="IP419" s="243"/>
      <c r="IQ419" s="243"/>
      <c r="IR419" s="243"/>
      <c r="IS419" s="243"/>
      <c r="IT419" s="243"/>
    </row>
    <row r="420" spans="3:254" ht="12.75">
      <c r="C420" s="272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  <c r="AJ420" s="243"/>
      <c r="AK420" s="243"/>
      <c r="AL420" s="243"/>
      <c r="AM420" s="243"/>
      <c r="AN420" s="243"/>
      <c r="AO420" s="243"/>
      <c r="AP420" s="243"/>
      <c r="AQ420" s="243"/>
      <c r="AR420" s="243"/>
      <c r="AS420" s="243"/>
      <c r="AT420" s="243"/>
      <c r="AU420" s="243"/>
      <c r="AV420" s="243"/>
      <c r="AW420" s="243"/>
      <c r="AX420" s="243"/>
      <c r="AY420" s="243"/>
      <c r="AZ420" s="243"/>
      <c r="BA420" s="243"/>
      <c r="BB420" s="243"/>
      <c r="BC420" s="243"/>
      <c r="BD420" s="243"/>
      <c r="BE420" s="243"/>
      <c r="BF420" s="243"/>
      <c r="BG420" s="243"/>
      <c r="BH420" s="243"/>
      <c r="BI420" s="243"/>
      <c r="BJ420" s="243"/>
      <c r="BK420" s="243"/>
      <c r="BL420" s="243"/>
      <c r="BM420" s="243"/>
      <c r="BN420" s="243"/>
      <c r="BO420" s="243"/>
      <c r="BP420" s="243"/>
      <c r="BQ420" s="243"/>
      <c r="BR420" s="243"/>
      <c r="BS420" s="243"/>
      <c r="BT420" s="243"/>
      <c r="BU420" s="243"/>
      <c r="BV420" s="243"/>
      <c r="BW420" s="243"/>
      <c r="BX420" s="243"/>
      <c r="BY420" s="243"/>
      <c r="BZ420" s="243"/>
      <c r="CA420" s="243"/>
      <c r="CB420" s="243"/>
      <c r="CC420" s="243"/>
      <c r="CD420" s="243"/>
      <c r="CE420" s="243"/>
      <c r="CF420" s="243"/>
      <c r="CG420" s="243"/>
      <c r="CH420" s="243"/>
      <c r="CI420" s="243"/>
      <c r="CJ420" s="243"/>
      <c r="CK420" s="243"/>
      <c r="CL420" s="243"/>
      <c r="CM420" s="243"/>
      <c r="CN420" s="243"/>
      <c r="CO420" s="243"/>
      <c r="CP420" s="243"/>
      <c r="CQ420" s="243"/>
      <c r="CR420" s="243"/>
      <c r="CS420" s="243"/>
      <c r="CT420" s="243"/>
      <c r="CU420" s="243"/>
      <c r="CV420" s="243"/>
      <c r="CW420" s="243"/>
      <c r="CX420" s="243"/>
      <c r="CY420" s="243"/>
      <c r="CZ420" s="243"/>
      <c r="DA420" s="243"/>
      <c r="DB420" s="243"/>
      <c r="DC420" s="243"/>
      <c r="DD420" s="243"/>
      <c r="DE420" s="243"/>
      <c r="DF420" s="243"/>
      <c r="DG420" s="243"/>
      <c r="DH420" s="243"/>
      <c r="DI420" s="243"/>
      <c r="DJ420" s="243"/>
      <c r="DK420" s="243"/>
      <c r="DL420" s="243"/>
      <c r="DM420" s="243"/>
      <c r="DN420" s="243"/>
      <c r="DO420" s="243"/>
      <c r="DP420" s="243"/>
      <c r="DQ420" s="243"/>
      <c r="DR420" s="243"/>
      <c r="DS420" s="243"/>
      <c r="DT420" s="243"/>
      <c r="DU420" s="243"/>
      <c r="DV420" s="243"/>
      <c r="DW420" s="243"/>
      <c r="DX420" s="243"/>
      <c r="DY420" s="243"/>
      <c r="DZ420" s="243"/>
      <c r="EA420" s="243"/>
      <c r="EB420" s="243"/>
      <c r="EC420" s="243"/>
      <c r="ED420" s="243"/>
      <c r="EE420" s="243"/>
      <c r="EF420" s="243"/>
      <c r="EG420" s="243"/>
      <c r="EH420" s="243"/>
      <c r="EI420" s="243"/>
      <c r="EJ420" s="243"/>
      <c r="EK420" s="243"/>
      <c r="EL420" s="243"/>
      <c r="EM420" s="243"/>
      <c r="EN420" s="243"/>
      <c r="EO420" s="243"/>
      <c r="EP420" s="243"/>
      <c r="EQ420" s="243"/>
      <c r="ER420" s="243"/>
      <c r="ES420" s="243"/>
      <c r="ET420" s="243"/>
      <c r="EU420" s="243"/>
      <c r="EV420" s="243"/>
      <c r="EW420" s="243"/>
      <c r="EX420" s="243"/>
      <c r="EY420" s="243"/>
      <c r="EZ420" s="243"/>
      <c r="FA420" s="243"/>
      <c r="FB420" s="243"/>
      <c r="FC420" s="243"/>
      <c r="FD420" s="243"/>
      <c r="FE420" s="243"/>
      <c r="FF420" s="243"/>
      <c r="FG420" s="243"/>
      <c r="FH420" s="243"/>
      <c r="FI420" s="243"/>
      <c r="FJ420" s="243"/>
      <c r="FK420" s="243"/>
      <c r="FL420" s="243"/>
      <c r="FM420" s="243"/>
      <c r="FN420" s="243"/>
      <c r="FO420" s="243"/>
      <c r="FP420" s="243"/>
      <c r="FQ420" s="243"/>
      <c r="FR420" s="243"/>
      <c r="FS420" s="243"/>
      <c r="FT420" s="243"/>
      <c r="FU420" s="243"/>
      <c r="FV420" s="243"/>
      <c r="FW420" s="243"/>
      <c r="FX420" s="243"/>
      <c r="FY420" s="243"/>
      <c r="FZ420" s="243"/>
      <c r="GA420" s="243"/>
      <c r="GB420" s="243"/>
      <c r="GC420" s="243"/>
      <c r="GD420" s="243"/>
      <c r="GE420" s="243"/>
      <c r="GF420" s="243"/>
      <c r="GG420" s="243"/>
      <c r="GH420" s="243"/>
      <c r="GI420" s="243"/>
      <c r="GJ420" s="243"/>
      <c r="GK420" s="243"/>
      <c r="GL420" s="243"/>
      <c r="GM420" s="243"/>
      <c r="GN420" s="243"/>
      <c r="GO420" s="243"/>
      <c r="GP420" s="243"/>
      <c r="GQ420" s="243"/>
      <c r="GR420" s="243"/>
      <c r="GS420" s="243"/>
      <c r="GT420" s="243"/>
      <c r="GU420" s="243"/>
      <c r="GV420" s="243"/>
      <c r="GW420" s="243"/>
      <c r="GX420" s="243"/>
      <c r="GY420" s="243"/>
      <c r="GZ420" s="243"/>
      <c r="HA420" s="243"/>
      <c r="HB420" s="243"/>
      <c r="HC420" s="243"/>
      <c r="HD420" s="243"/>
      <c r="HE420" s="243"/>
      <c r="HF420" s="243"/>
      <c r="HG420" s="243"/>
      <c r="HH420" s="243"/>
      <c r="HI420" s="243"/>
      <c r="HJ420" s="243"/>
      <c r="HK420" s="243"/>
      <c r="HL420" s="243"/>
      <c r="HM420" s="243"/>
      <c r="HN420" s="243"/>
      <c r="HO420" s="243"/>
      <c r="HP420" s="243"/>
      <c r="HQ420" s="243"/>
      <c r="HR420" s="243"/>
      <c r="HS420" s="243"/>
      <c r="HT420" s="243"/>
      <c r="HU420" s="243"/>
      <c r="HV420" s="243"/>
      <c r="HW420" s="243"/>
      <c r="HX420" s="243"/>
      <c r="HY420" s="243"/>
      <c r="HZ420" s="243"/>
      <c r="IA420" s="243"/>
      <c r="IB420" s="243"/>
      <c r="IC420" s="243"/>
      <c r="ID420" s="243"/>
      <c r="IE420" s="243"/>
      <c r="IF420" s="243"/>
      <c r="IG420" s="243"/>
      <c r="IH420" s="243"/>
      <c r="II420" s="243"/>
      <c r="IJ420" s="243"/>
      <c r="IK420" s="243"/>
      <c r="IL420" s="243"/>
      <c r="IM420" s="243"/>
      <c r="IN420" s="243"/>
      <c r="IO420" s="243"/>
      <c r="IP420" s="243"/>
      <c r="IQ420" s="243"/>
      <c r="IR420" s="243"/>
      <c r="IS420" s="243"/>
      <c r="IT420" s="243"/>
    </row>
    <row r="422" spans="3:254" ht="12.75">
      <c r="C422" s="272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  <c r="AJ422" s="243"/>
      <c r="AK422" s="243"/>
      <c r="AL422" s="243"/>
      <c r="AM422" s="243"/>
      <c r="AN422" s="243"/>
      <c r="AO422" s="243"/>
      <c r="AP422" s="243"/>
      <c r="AQ422" s="243"/>
      <c r="AR422" s="243"/>
      <c r="AS422" s="243"/>
      <c r="AT422" s="243"/>
      <c r="AU422" s="243"/>
      <c r="AV422" s="243"/>
      <c r="AW422" s="243"/>
      <c r="AX422" s="243"/>
      <c r="AY422" s="243"/>
      <c r="AZ422" s="243"/>
      <c r="BA422" s="243"/>
      <c r="BB422" s="243"/>
      <c r="BC422" s="243"/>
      <c r="BD422" s="243"/>
      <c r="BE422" s="243"/>
      <c r="BF422" s="243"/>
      <c r="BG422" s="243"/>
      <c r="BH422" s="243"/>
      <c r="BI422" s="243"/>
      <c r="BJ422" s="243"/>
      <c r="BK422" s="243"/>
      <c r="BL422" s="243"/>
      <c r="BM422" s="243"/>
      <c r="BN422" s="243"/>
      <c r="BO422" s="243"/>
      <c r="BP422" s="243"/>
      <c r="BQ422" s="243"/>
      <c r="BR422" s="243"/>
      <c r="BS422" s="243"/>
      <c r="BT422" s="243"/>
      <c r="BU422" s="243"/>
      <c r="BV422" s="243"/>
      <c r="BW422" s="243"/>
      <c r="BX422" s="243"/>
      <c r="BY422" s="243"/>
      <c r="BZ422" s="243"/>
      <c r="CA422" s="243"/>
      <c r="CB422" s="243"/>
      <c r="CC422" s="243"/>
      <c r="CD422" s="243"/>
      <c r="CE422" s="243"/>
      <c r="CF422" s="243"/>
      <c r="CG422" s="243"/>
      <c r="CH422" s="243"/>
      <c r="CI422" s="243"/>
      <c r="CJ422" s="243"/>
      <c r="CK422" s="243"/>
      <c r="CL422" s="243"/>
      <c r="CM422" s="243"/>
      <c r="CN422" s="243"/>
      <c r="CO422" s="243"/>
      <c r="CP422" s="243"/>
      <c r="CQ422" s="243"/>
      <c r="CR422" s="243"/>
      <c r="CS422" s="243"/>
      <c r="CT422" s="243"/>
      <c r="CU422" s="243"/>
      <c r="CV422" s="243"/>
      <c r="CW422" s="243"/>
      <c r="CX422" s="243"/>
      <c r="CY422" s="243"/>
      <c r="CZ422" s="243"/>
      <c r="DA422" s="243"/>
      <c r="DB422" s="243"/>
      <c r="DC422" s="243"/>
      <c r="DD422" s="243"/>
      <c r="DE422" s="243"/>
      <c r="DF422" s="243"/>
      <c r="DG422" s="243"/>
      <c r="DH422" s="243"/>
      <c r="DI422" s="243"/>
      <c r="DJ422" s="243"/>
      <c r="DK422" s="243"/>
      <c r="DL422" s="243"/>
      <c r="DM422" s="243"/>
      <c r="DN422" s="243"/>
      <c r="DO422" s="243"/>
      <c r="DP422" s="243"/>
      <c r="DQ422" s="243"/>
      <c r="DR422" s="243"/>
      <c r="DS422" s="243"/>
      <c r="DT422" s="243"/>
      <c r="DU422" s="243"/>
      <c r="DV422" s="243"/>
      <c r="DW422" s="243"/>
      <c r="DX422" s="243"/>
      <c r="DY422" s="243"/>
      <c r="DZ422" s="243"/>
      <c r="EA422" s="243"/>
      <c r="EB422" s="243"/>
      <c r="EC422" s="243"/>
      <c r="ED422" s="243"/>
      <c r="EE422" s="243"/>
      <c r="EF422" s="243"/>
      <c r="EG422" s="243"/>
      <c r="EH422" s="243"/>
      <c r="EI422" s="243"/>
      <c r="EJ422" s="243"/>
      <c r="EK422" s="243"/>
      <c r="EL422" s="243"/>
      <c r="EM422" s="243"/>
      <c r="EN422" s="243"/>
      <c r="EO422" s="243"/>
      <c r="EP422" s="243"/>
      <c r="EQ422" s="243"/>
      <c r="ER422" s="243"/>
      <c r="ES422" s="243"/>
      <c r="ET422" s="243"/>
      <c r="EU422" s="243"/>
      <c r="EV422" s="243"/>
      <c r="EW422" s="243"/>
      <c r="EX422" s="243"/>
      <c r="EY422" s="243"/>
      <c r="EZ422" s="243"/>
      <c r="FA422" s="243"/>
      <c r="FB422" s="243"/>
      <c r="FC422" s="243"/>
      <c r="FD422" s="243"/>
      <c r="FE422" s="243"/>
      <c r="FF422" s="243"/>
      <c r="FG422" s="243"/>
      <c r="FH422" s="243"/>
      <c r="FI422" s="243"/>
      <c r="FJ422" s="243"/>
      <c r="FK422" s="243"/>
      <c r="FL422" s="243"/>
      <c r="FM422" s="243"/>
      <c r="FN422" s="243"/>
      <c r="FO422" s="243"/>
      <c r="FP422" s="243"/>
      <c r="FQ422" s="243"/>
      <c r="FR422" s="243"/>
      <c r="FS422" s="243"/>
      <c r="FT422" s="243"/>
      <c r="FU422" s="243"/>
      <c r="FV422" s="243"/>
      <c r="FW422" s="243"/>
      <c r="FX422" s="243"/>
      <c r="FY422" s="243"/>
      <c r="FZ422" s="243"/>
      <c r="GA422" s="243"/>
      <c r="GB422" s="243"/>
      <c r="GC422" s="243"/>
      <c r="GD422" s="243"/>
      <c r="GE422" s="243"/>
      <c r="GF422" s="243"/>
      <c r="GG422" s="243"/>
      <c r="GH422" s="243"/>
      <c r="GI422" s="243"/>
      <c r="GJ422" s="243"/>
      <c r="GK422" s="243"/>
      <c r="GL422" s="243"/>
      <c r="GM422" s="243"/>
      <c r="GN422" s="243"/>
      <c r="GO422" s="243"/>
      <c r="GP422" s="243"/>
      <c r="GQ422" s="243"/>
      <c r="GR422" s="243"/>
      <c r="GS422" s="243"/>
      <c r="GT422" s="243"/>
      <c r="GU422" s="243"/>
      <c r="GV422" s="243"/>
      <c r="GW422" s="243"/>
      <c r="GX422" s="243"/>
      <c r="GY422" s="243"/>
      <c r="GZ422" s="243"/>
      <c r="HA422" s="243"/>
      <c r="HB422" s="243"/>
      <c r="HC422" s="243"/>
      <c r="HD422" s="243"/>
      <c r="HE422" s="243"/>
      <c r="HF422" s="243"/>
      <c r="HG422" s="243"/>
      <c r="HH422" s="243"/>
      <c r="HI422" s="243"/>
      <c r="HJ422" s="243"/>
      <c r="HK422" s="243"/>
      <c r="HL422" s="243"/>
      <c r="HM422" s="243"/>
      <c r="HN422" s="243"/>
      <c r="HO422" s="243"/>
      <c r="HP422" s="243"/>
      <c r="HQ422" s="243"/>
      <c r="HR422" s="243"/>
      <c r="HS422" s="243"/>
      <c r="HT422" s="243"/>
      <c r="HU422" s="243"/>
      <c r="HV422" s="243"/>
      <c r="HW422" s="243"/>
      <c r="HX422" s="243"/>
      <c r="HY422" s="243"/>
      <c r="HZ422" s="243"/>
      <c r="IA422" s="243"/>
      <c r="IB422" s="243"/>
      <c r="IC422" s="243"/>
      <c r="ID422" s="243"/>
      <c r="IE422" s="243"/>
      <c r="IF422" s="243"/>
      <c r="IG422" s="243"/>
      <c r="IH422" s="243"/>
      <c r="II422" s="243"/>
      <c r="IJ422" s="243"/>
      <c r="IK422" s="243"/>
      <c r="IL422" s="243"/>
      <c r="IM422" s="243"/>
      <c r="IN422" s="243"/>
      <c r="IO422" s="243"/>
      <c r="IP422" s="243"/>
      <c r="IQ422" s="243"/>
      <c r="IR422" s="243"/>
      <c r="IS422" s="243"/>
      <c r="IT422" s="243"/>
    </row>
    <row r="423" spans="3:254" ht="12.75">
      <c r="C423" s="272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  <c r="AJ423" s="243"/>
      <c r="AK423" s="243"/>
      <c r="AL423" s="243"/>
      <c r="AM423" s="243"/>
      <c r="AN423" s="243"/>
      <c r="AO423" s="243"/>
      <c r="AP423" s="243"/>
      <c r="AQ423" s="243"/>
      <c r="AR423" s="243"/>
      <c r="AS423" s="243"/>
      <c r="AT423" s="243"/>
      <c r="AU423" s="243"/>
      <c r="AV423" s="243"/>
      <c r="AW423" s="243"/>
      <c r="AX423" s="243"/>
      <c r="AY423" s="243"/>
      <c r="AZ423" s="243"/>
      <c r="BA423" s="243"/>
      <c r="BB423" s="243"/>
      <c r="BC423" s="243"/>
      <c r="BD423" s="243"/>
      <c r="BE423" s="243"/>
      <c r="BF423" s="243"/>
      <c r="BG423" s="243"/>
      <c r="BH423" s="243"/>
      <c r="BI423" s="243"/>
      <c r="BJ423" s="243"/>
      <c r="BK423" s="243"/>
      <c r="BL423" s="243"/>
      <c r="BM423" s="243"/>
      <c r="BN423" s="243"/>
      <c r="BO423" s="243"/>
      <c r="BP423" s="243"/>
      <c r="BQ423" s="243"/>
      <c r="BR423" s="243"/>
      <c r="BS423" s="243"/>
      <c r="BT423" s="243"/>
      <c r="BU423" s="243"/>
      <c r="BV423" s="243"/>
      <c r="BW423" s="243"/>
      <c r="BX423" s="243"/>
      <c r="BY423" s="243"/>
      <c r="BZ423" s="243"/>
      <c r="CA423" s="243"/>
      <c r="CB423" s="243"/>
      <c r="CC423" s="243"/>
      <c r="CD423" s="243"/>
      <c r="CE423" s="243"/>
      <c r="CF423" s="243"/>
      <c r="CG423" s="243"/>
      <c r="CH423" s="243"/>
      <c r="CI423" s="243"/>
      <c r="CJ423" s="243"/>
      <c r="CK423" s="243"/>
      <c r="CL423" s="243"/>
      <c r="CM423" s="243"/>
      <c r="CN423" s="243"/>
      <c r="CO423" s="243"/>
      <c r="CP423" s="243"/>
      <c r="CQ423" s="243"/>
      <c r="CR423" s="243"/>
      <c r="CS423" s="243"/>
      <c r="CT423" s="243"/>
      <c r="CU423" s="243"/>
      <c r="CV423" s="243"/>
      <c r="CW423" s="243"/>
      <c r="CX423" s="243"/>
      <c r="CY423" s="243"/>
      <c r="CZ423" s="243"/>
      <c r="DA423" s="243"/>
      <c r="DB423" s="243"/>
      <c r="DC423" s="243"/>
      <c r="DD423" s="243"/>
      <c r="DE423" s="243"/>
      <c r="DF423" s="243"/>
      <c r="DG423" s="243"/>
      <c r="DH423" s="243"/>
      <c r="DI423" s="243"/>
      <c r="DJ423" s="243"/>
      <c r="DK423" s="243"/>
      <c r="DL423" s="243"/>
      <c r="DM423" s="243"/>
      <c r="DN423" s="243"/>
      <c r="DO423" s="243"/>
      <c r="DP423" s="243"/>
      <c r="DQ423" s="243"/>
      <c r="DR423" s="243"/>
      <c r="DS423" s="243"/>
      <c r="DT423" s="243"/>
      <c r="DU423" s="243"/>
      <c r="DV423" s="243"/>
      <c r="DW423" s="243"/>
      <c r="DX423" s="243"/>
      <c r="DY423" s="243"/>
      <c r="DZ423" s="243"/>
      <c r="EA423" s="243"/>
      <c r="EB423" s="243"/>
      <c r="EC423" s="243"/>
      <c r="ED423" s="243"/>
      <c r="EE423" s="243"/>
      <c r="EF423" s="243"/>
      <c r="EG423" s="243"/>
      <c r="EH423" s="243"/>
      <c r="EI423" s="243"/>
      <c r="EJ423" s="243"/>
      <c r="EK423" s="243"/>
      <c r="EL423" s="243"/>
      <c r="EM423" s="243"/>
      <c r="EN423" s="243"/>
      <c r="EO423" s="243"/>
      <c r="EP423" s="243"/>
      <c r="EQ423" s="243"/>
      <c r="ER423" s="243"/>
      <c r="ES423" s="243"/>
      <c r="ET423" s="243"/>
      <c r="EU423" s="243"/>
      <c r="EV423" s="243"/>
      <c r="EW423" s="243"/>
      <c r="EX423" s="243"/>
      <c r="EY423" s="243"/>
      <c r="EZ423" s="243"/>
      <c r="FA423" s="243"/>
      <c r="FB423" s="243"/>
      <c r="FC423" s="243"/>
      <c r="FD423" s="243"/>
      <c r="FE423" s="243"/>
      <c r="FF423" s="243"/>
      <c r="FG423" s="243"/>
      <c r="FH423" s="243"/>
      <c r="FI423" s="243"/>
      <c r="FJ423" s="243"/>
      <c r="FK423" s="243"/>
      <c r="FL423" s="243"/>
      <c r="FM423" s="243"/>
      <c r="FN423" s="243"/>
      <c r="FO423" s="243"/>
      <c r="FP423" s="243"/>
      <c r="FQ423" s="243"/>
      <c r="FR423" s="243"/>
      <c r="FS423" s="243"/>
      <c r="FT423" s="243"/>
      <c r="FU423" s="243"/>
      <c r="FV423" s="243"/>
      <c r="FW423" s="243"/>
      <c r="FX423" s="243"/>
      <c r="FY423" s="243"/>
      <c r="FZ423" s="243"/>
      <c r="GA423" s="243"/>
      <c r="GB423" s="243"/>
      <c r="GC423" s="243"/>
      <c r="GD423" s="243"/>
      <c r="GE423" s="243"/>
      <c r="GF423" s="243"/>
      <c r="GG423" s="243"/>
      <c r="GH423" s="243"/>
      <c r="GI423" s="243"/>
      <c r="GJ423" s="243"/>
      <c r="GK423" s="243"/>
      <c r="GL423" s="243"/>
      <c r="GM423" s="243"/>
      <c r="GN423" s="243"/>
      <c r="GO423" s="243"/>
      <c r="GP423" s="243"/>
      <c r="GQ423" s="243"/>
      <c r="GR423" s="243"/>
      <c r="GS423" s="243"/>
      <c r="GT423" s="243"/>
      <c r="GU423" s="243"/>
      <c r="GV423" s="243"/>
      <c r="GW423" s="243"/>
      <c r="GX423" s="243"/>
      <c r="GY423" s="243"/>
      <c r="GZ423" s="243"/>
      <c r="HA423" s="243"/>
      <c r="HB423" s="243"/>
      <c r="HC423" s="243"/>
      <c r="HD423" s="243"/>
      <c r="HE423" s="243"/>
      <c r="HF423" s="243"/>
      <c r="HG423" s="243"/>
      <c r="HH423" s="243"/>
      <c r="HI423" s="243"/>
      <c r="HJ423" s="243"/>
      <c r="HK423" s="243"/>
      <c r="HL423" s="243"/>
      <c r="HM423" s="243"/>
      <c r="HN423" s="243"/>
      <c r="HO423" s="243"/>
      <c r="HP423" s="243"/>
      <c r="HQ423" s="243"/>
      <c r="HR423" s="243"/>
      <c r="HS423" s="243"/>
      <c r="HT423" s="243"/>
      <c r="HU423" s="243"/>
      <c r="HV423" s="243"/>
      <c r="HW423" s="243"/>
      <c r="HX423" s="243"/>
      <c r="HY423" s="243"/>
      <c r="HZ423" s="243"/>
      <c r="IA423" s="243"/>
      <c r="IB423" s="243"/>
      <c r="IC423" s="243"/>
      <c r="ID423" s="243"/>
      <c r="IE423" s="243"/>
      <c r="IF423" s="243"/>
      <c r="IG423" s="243"/>
      <c r="IH423" s="243"/>
      <c r="II423" s="243"/>
      <c r="IJ423" s="243"/>
      <c r="IK423" s="243"/>
      <c r="IL423" s="243"/>
      <c r="IM423" s="243"/>
      <c r="IN423" s="243"/>
      <c r="IO423" s="243"/>
      <c r="IP423" s="243"/>
      <c r="IQ423" s="243"/>
      <c r="IR423" s="243"/>
      <c r="IS423" s="243"/>
      <c r="IT423" s="243"/>
    </row>
    <row r="425" spans="3:254" ht="12.75">
      <c r="C425" s="272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  <c r="AJ425" s="243"/>
      <c r="AK425" s="243"/>
      <c r="AL425" s="243"/>
      <c r="AM425" s="243"/>
      <c r="AN425" s="243"/>
      <c r="AO425" s="243"/>
      <c r="AP425" s="243"/>
      <c r="AQ425" s="243"/>
      <c r="AR425" s="243"/>
      <c r="AS425" s="243"/>
      <c r="AT425" s="243"/>
      <c r="AU425" s="243"/>
      <c r="AV425" s="243"/>
      <c r="AW425" s="243"/>
      <c r="AX425" s="243"/>
      <c r="AY425" s="243"/>
      <c r="AZ425" s="243"/>
      <c r="BA425" s="243"/>
      <c r="BB425" s="243"/>
      <c r="BC425" s="243"/>
      <c r="BD425" s="243"/>
      <c r="BE425" s="243"/>
      <c r="BF425" s="243"/>
      <c r="BG425" s="243"/>
      <c r="BH425" s="243"/>
      <c r="BI425" s="243"/>
      <c r="BJ425" s="243"/>
      <c r="BK425" s="243"/>
      <c r="BL425" s="243"/>
      <c r="BM425" s="243"/>
      <c r="BN425" s="243"/>
      <c r="BO425" s="243"/>
      <c r="BP425" s="243"/>
      <c r="BQ425" s="243"/>
      <c r="BR425" s="243"/>
      <c r="BS425" s="243"/>
      <c r="BT425" s="243"/>
      <c r="BU425" s="243"/>
      <c r="BV425" s="243"/>
      <c r="BW425" s="243"/>
      <c r="BX425" s="243"/>
      <c r="BY425" s="243"/>
      <c r="BZ425" s="243"/>
      <c r="CA425" s="243"/>
      <c r="CB425" s="243"/>
      <c r="CC425" s="243"/>
      <c r="CD425" s="243"/>
      <c r="CE425" s="243"/>
      <c r="CF425" s="243"/>
      <c r="CG425" s="243"/>
      <c r="CH425" s="243"/>
      <c r="CI425" s="243"/>
      <c r="CJ425" s="243"/>
      <c r="CK425" s="243"/>
      <c r="CL425" s="243"/>
      <c r="CM425" s="243"/>
      <c r="CN425" s="243"/>
      <c r="CO425" s="243"/>
      <c r="CP425" s="243"/>
      <c r="CQ425" s="243"/>
      <c r="CR425" s="243"/>
      <c r="CS425" s="243"/>
      <c r="CT425" s="243"/>
      <c r="CU425" s="243"/>
      <c r="CV425" s="243"/>
      <c r="CW425" s="243"/>
      <c r="CX425" s="243"/>
      <c r="CY425" s="243"/>
      <c r="CZ425" s="243"/>
      <c r="DA425" s="243"/>
      <c r="DB425" s="243"/>
      <c r="DC425" s="243"/>
      <c r="DD425" s="243"/>
      <c r="DE425" s="243"/>
      <c r="DF425" s="243"/>
      <c r="DG425" s="243"/>
      <c r="DH425" s="243"/>
      <c r="DI425" s="243"/>
      <c r="DJ425" s="243"/>
      <c r="DK425" s="243"/>
      <c r="DL425" s="243"/>
      <c r="DM425" s="243"/>
      <c r="DN425" s="243"/>
      <c r="DO425" s="243"/>
      <c r="DP425" s="243"/>
      <c r="DQ425" s="243"/>
      <c r="DR425" s="243"/>
      <c r="DS425" s="243"/>
      <c r="DT425" s="243"/>
      <c r="DU425" s="243"/>
      <c r="DV425" s="243"/>
      <c r="DW425" s="243"/>
      <c r="DX425" s="243"/>
      <c r="DY425" s="243"/>
      <c r="DZ425" s="243"/>
      <c r="EA425" s="243"/>
      <c r="EB425" s="243"/>
      <c r="EC425" s="243"/>
      <c r="ED425" s="243"/>
      <c r="EE425" s="243"/>
      <c r="EF425" s="243"/>
      <c r="EG425" s="243"/>
      <c r="EH425" s="243"/>
      <c r="EI425" s="243"/>
      <c r="EJ425" s="243"/>
      <c r="EK425" s="243"/>
      <c r="EL425" s="243"/>
      <c r="EM425" s="243"/>
      <c r="EN425" s="243"/>
      <c r="EO425" s="243"/>
      <c r="EP425" s="243"/>
      <c r="EQ425" s="243"/>
      <c r="ER425" s="243"/>
      <c r="ES425" s="243"/>
      <c r="ET425" s="243"/>
      <c r="EU425" s="243"/>
      <c r="EV425" s="243"/>
      <c r="EW425" s="243"/>
      <c r="EX425" s="243"/>
      <c r="EY425" s="243"/>
      <c r="EZ425" s="243"/>
      <c r="FA425" s="243"/>
      <c r="FB425" s="243"/>
      <c r="FC425" s="243"/>
      <c r="FD425" s="243"/>
      <c r="FE425" s="243"/>
      <c r="FF425" s="243"/>
      <c r="FG425" s="243"/>
      <c r="FH425" s="243"/>
      <c r="FI425" s="243"/>
      <c r="FJ425" s="243"/>
      <c r="FK425" s="243"/>
      <c r="FL425" s="243"/>
      <c r="FM425" s="243"/>
      <c r="FN425" s="243"/>
      <c r="FO425" s="243"/>
      <c r="FP425" s="243"/>
      <c r="FQ425" s="243"/>
      <c r="FR425" s="243"/>
      <c r="FS425" s="243"/>
      <c r="FT425" s="243"/>
      <c r="FU425" s="243"/>
      <c r="FV425" s="243"/>
      <c r="FW425" s="243"/>
      <c r="FX425" s="243"/>
      <c r="FY425" s="243"/>
      <c r="FZ425" s="243"/>
      <c r="GA425" s="243"/>
      <c r="GB425" s="243"/>
      <c r="GC425" s="243"/>
      <c r="GD425" s="243"/>
      <c r="GE425" s="243"/>
      <c r="GF425" s="243"/>
      <c r="GG425" s="243"/>
      <c r="GH425" s="243"/>
      <c r="GI425" s="243"/>
      <c r="GJ425" s="243"/>
      <c r="GK425" s="243"/>
      <c r="GL425" s="243"/>
      <c r="GM425" s="243"/>
      <c r="GN425" s="243"/>
      <c r="GO425" s="243"/>
      <c r="GP425" s="243"/>
      <c r="GQ425" s="243"/>
      <c r="GR425" s="243"/>
      <c r="GS425" s="243"/>
      <c r="GT425" s="243"/>
      <c r="GU425" s="243"/>
      <c r="GV425" s="243"/>
      <c r="GW425" s="243"/>
      <c r="GX425" s="243"/>
      <c r="GY425" s="243"/>
      <c r="GZ425" s="243"/>
      <c r="HA425" s="243"/>
      <c r="HB425" s="243"/>
      <c r="HC425" s="243"/>
      <c r="HD425" s="243"/>
      <c r="HE425" s="243"/>
      <c r="HF425" s="243"/>
      <c r="HG425" s="243"/>
      <c r="HH425" s="243"/>
      <c r="HI425" s="243"/>
      <c r="HJ425" s="243"/>
      <c r="HK425" s="243"/>
      <c r="HL425" s="243"/>
      <c r="HM425" s="243"/>
      <c r="HN425" s="243"/>
      <c r="HO425" s="243"/>
      <c r="HP425" s="243"/>
      <c r="HQ425" s="243"/>
      <c r="HR425" s="243"/>
      <c r="HS425" s="243"/>
      <c r="HT425" s="243"/>
      <c r="HU425" s="243"/>
      <c r="HV425" s="243"/>
      <c r="HW425" s="243"/>
      <c r="HX425" s="243"/>
      <c r="HY425" s="243"/>
      <c r="HZ425" s="243"/>
      <c r="IA425" s="243"/>
      <c r="IB425" s="243"/>
      <c r="IC425" s="243"/>
      <c r="ID425" s="243"/>
      <c r="IE425" s="243"/>
      <c r="IF425" s="243"/>
      <c r="IG425" s="243"/>
      <c r="IH425" s="243"/>
      <c r="II425" s="243"/>
      <c r="IJ425" s="243"/>
      <c r="IK425" s="243"/>
      <c r="IL425" s="243"/>
      <c r="IM425" s="243"/>
      <c r="IN425" s="243"/>
      <c r="IO425" s="243"/>
      <c r="IP425" s="243"/>
      <c r="IQ425" s="243"/>
      <c r="IR425" s="243"/>
      <c r="IS425" s="243"/>
      <c r="IT425" s="243"/>
    </row>
    <row r="426" ht="12.75">
      <c r="C426" s="272"/>
    </row>
    <row r="427" spans="10:254" ht="12.75"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  <c r="AJ427" s="243"/>
      <c r="AK427" s="243"/>
      <c r="AL427" s="243"/>
      <c r="AM427" s="243"/>
      <c r="AN427" s="243"/>
      <c r="AO427" s="243"/>
      <c r="AP427" s="243"/>
      <c r="AQ427" s="243"/>
      <c r="AR427" s="243"/>
      <c r="AS427" s="243"/>
      <c r="AT427" s="243"/>
      <c r="AU427" s="243"/>
      <c r="AV427" s="243"/>
      <c r="AW427" s="243"/>
      <c r="AX427" s="243"/>
      <c r="AY427" s="243"/>
      <c r="AZ427" s="243"/>
      <c r="BA427" s="243"/>
      <c r="BB427" s="243"/>
      <c r="BC427" s="243"/>
      <c r="BD427" s="243"/>
      <c r="BE427" s="243"/>
      <c r="BF427" s="243"/>
      <c r="BG427" s="243"/>
      <c r="BH427" s="243"/>
      <c r="BI427" s="243"/>
      <c r="BJ427" s="243"/>
      <c r="BK427" s="243"/>
      <c r="BL427" s="243"/>
      <c r="BM427" s="243"/>
      <c r="BN427" s="243"/>
      <c r="BO427" s="243"/>
      <c r="BP427" s="243"/>
      <c r="BQ427" s="243"/>
      <c r="BR427" s="243"/>
      <c r="BS427" s="243"/>
      <c r="BT427" s="243"/>
      <c r="BU427" s="243"/>
      <c r="BV427" s="243"/>
      <c r="BW427" s="243"/>
      <c r="BX427" s="243"/>
      <c r="BY427" s="243"/>
      <c r="BZ427" s="243"/>
      <c r="CA427" s="243"/>
      <c r="CB427" s="243"/>
      <c r="CC427" s="243"/>
      <c r="CD427" s="243"/>
      <c r="CE427" s="243"/>
      <c r="CF427" s="243"/>
      <c r="CG427" s="243"/>
      <c r="CH427" s="243"/>
      <c r="CI427" s="243"/>
      <c r="CJ427" s="243"/>
      <c r="CK427" s="243"/>
      <c r="CL427" s="243"/>
      <c r="CM427" s="243"/>
      <c r="CN427" s="243"/>
      <c r="CO427" s="243"/>
      <c r="CP427" s="243"/>
      <c r="CQ427" s="243"/>
      <c r="CR427" s="243"/>
      <c r="CS427" s="243"/>
      <c r="CT427" s="243"/>
      <c r="CU427" s="243"/>
      <c r="CV427" s="243"/>
      <c r="CW427" s="243"/>
      <c r="CX427" s="243"/>
      <c r="CY427" s="243"/>
      <c r="CZ427" s="243"/>
      <c r="DA427" s="243"/>
      <c r="DB427" s="243"/>
      <c r="DC427" s="243"/>
      <c r="DD427" s="243"/>
      <c r="DE427" s="243"/>
      <c r="DF427" s="243"/>
      <c r="DG427" s="243"/>
      <c r="DH427" s="243"/>
      <c r="DI427" s="243"/>
      <c r="DJ427" s="243"/>
      <c r="DK427" s="243"/>
      <c r="DL427" s="243"/>
      <c r="DM427" s="243"/>
      <c r="DN427" s="243"/>
      <c r="DO427" s="243"/>
      <c r="DP427" s="243"/>
      <c r="DQ427" s="243"/>
      <c r="DR427" s="243"/>
      <c r="DS427" s="243"/>
      <c r="DT427" s="243"/>
      <c r="DU427" s="243"/>
      <c r="DV427" s="243"/>
      <c r="DW427" s="243"/>
      <c r="DX427" s="243"/>
      <c r="DY427" s="243"/>
      <c r="DZ427" s="243"/>
      <c r="EA427" s="243"/>
      <c r="EB427" s="243"/>
      <c r="EC427" s="243"/>
      <c r="ED427" s="243"/>
      <c r="EE427" s="243"/>
      <c r="EF427" s="243"/>
      <c r="EG427" s="243"/>
      <c r="EH427" s="243"/>
      <c r="EI427" s="243"/>
      <c r="EJ427" s="243"/>
      <c r="EK427" s="243"/>
      <c r="EL427" s="243"/>
      <c r="EM427" s="243"/>
      <c r="EN427" s="243"/>
      <c r="EO427" s="243"/>
      <c r="EP427" s="243"/>
      <c r="EQ427" s="243"/>
      <c r="ER427" s="243"/>
      <c r="ES427" s="243"/>
      <c r="ET427" s="243"/>
      <c r="EU427" s="243"/>
      <c r="EV427" s="243"/>
      <c r="EW427" s="243"/>
      <c r="EX427" s="243"/>
      <c r="EY427" s="243"/>
      <c r="EZ427" s="243"/>
      <c r="FA427" s="243"/>
      <c r="FB427" s="243"/>
      <c r="FC427" s="243"/>
      <c r="FD427" s="243"/>
      <c r="FE427" s="243"/>
      <c r="FF427" s="243"/>
      <c r="FG427" s="243"/>
      <c r="FH427" s="243"/>
      <c r="FI427" s="243"/>
      <c r="FJ427" s="243"/>
      <c r="FK427" s="243"/>
      <c r="FL427" s="243"/>
      <c r="FM427" s="243"/>
      <c r="FN427" s="243"/>
      <c r="FO427" s="243"/>
      <c r="FP427" s="243"/>
      <c r="FQ427" s="243"/>
      <c r="FR427" s="243"/>
      <c r="FS427" s="243"/>
      <c r="FT427" s="243"/>
      <c r="FU427" s="243"/>
      <c r="FV427" s="243"/>
      <c r="FW427" s="243"/>
      <c r="FX427" s="243"/>
      <c r="FY427" s="243"/>
      <c r="FZ427" s="243"/>
      <c r="GA427" s="243"/>
      <c r="GB427" s="243"/>
      <c r="GC427" s="243"/>
      <c r="GD427" s="243"/>
      <c r="GE427" s="243"/>
      <c r="GF427" s="243"/>
      <c r="GG427" s="243"/>
      <c r="GH427" s="243"/>
      <c r="GI427" s="243"/>
      <c r="GJ427" s="243"/>
      <c r="GK427" s="243"/>
      <c r="GL427" s="243"/>
      <c r="GM427" s="243"/>
      <c r="GN427" s="243"/>
      <c r="GO427" s="243"/>
      <c r="GP427" s="243"/>
      <c r="GQ427" s="243"/>
      <c r="GR427" s="243"/>
      <c r="GS427" s="243"/>
      <c r="GT427" s="243"/>
      <c r="GU427" s="243"/>
      <c r="GV427" s="243"/>
      <c r="GW427" s="243"/>
      <c r="GX427" s="243"/>
      <c r="GY427" s="243"/>
      <c r="GZ427" s="243"/>
      <c r="HA427" s="243"/>
      <c r="HB427" s="243"/>
      <c r="HC427" s="243"/>
      <c r="HD427" s="243"/>
      <c r="HE427" s="243"/>
      <c r="HF427" s="243"/>
      <c r="HG427" s="243"/>
      <c r="HH427" s="243"/>
      <c r="HI427" s="243"/>
      <c r="HJ427" s="243"/>
      <c r="HK427" s="243"/>
      <c r="HL427" s="243"/>
      <c r="HM427" s="243"/>
      <c r="HN427" s="243"/>
      <c r="HO427" s="243"/>
      <c r="HP427" s="243"/>
      <c r="HQ427" s="243"/>
      <c r="HR427" s="243"/>
      <c r="HS427" s="243"/>
      <c r="HT427" s="243"/>
      <c r="HU427" s="243"/>
      <c r="HV427" s="243"/>
      <c r="HW427" s="243"/>
      <c r="HX427" s="243"/>
      <c r="HY427" s="243"/>
      <c r="HZ427" s="243"/>
      <c r="IA427" s="243"/>
      <c r="IB427" s="243"/>
      <c r="IC427" s="243"/>
      <c r="ID427" s="243"/>
      <c r="IE427" s="243"/>
      <c r="IF427" s="243"/>
      <c r="IG427" s="243"/>
      <c r="IH427" s="243"/>
      <c r="II427" s="243"/>
      <c r="IJ427" s="243"/>
      <c r="IK427" s="243"/>
      <c r="IL427" s="243"/>
      <c r="IM427" s="243"/>
      <c r="IN427" s="243"/>
      <c r="IO427" s="243"/>
      <c r="IP427" s="243"/>
      <c r="IQ427" s="243"/>
      <c r="IR427" s="243"/>
      <c r="IS427" s="243"/>
      <c r="IT427" s="243"/>
    </row>
    <row r="428" spans="3:254" ht="12.75">
      <c r="C428" s="272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  <c r="AJ428" s="243"/>
      <c r="AK428" s="243"/>
      <c r="AL428" s="243"/>
      <c r="AM428" s="243"/>
      <c r="AN428" s="243"/>
      <c r="AO428" s="243"/>
      <c r="AP428" s="243"/>
      <c r="AQ428" s="243"/>
      <c r="AR428" s="243"/>
      <c r="AS428" s="243"/>
      <c r="AT428" s="243"/>
      <c r="AU428" s="243"/>
      <c r="AV428" s="243"/>
      <c r="AW428" s="243"/>
      <c r="AX428" s="243"/>
      <c r="AY428" s="243"/>
      <c r="AZ428" s="243"/>
      <c r="BA428" s="243"/>
      <c r="BB428" s="243"/>
      <c r="BC428" s="243"/>
      <c r="BD428" s="243"/>
      <c r="BE428" s="243"/>
      <c r="BF428" s="243"/>
      <c r="BG428" s="243"/>
      <c r="BH428" s="243"/>
      <c r="BI428" s="243"/>
      <c r="BJ428" s="243"/>
      <c r="BK428" s="243"/>
      <c r="BL428" s="243"/>
      <c r="BM428" s="243"/>
      <c r="BN428" s="243"/>
      <c r="BO428" s="243"/>
      <c r="BP428" s="243"/>
      <c r="BQ428" s="243"/>
      <c r="BR428" s="243"/>
      <c r="BS428" s="243"/>
      <c r="BT428" s="243"/>
      <c r="BU428" s="243"/>
      <c r="BV428" s="243"/>
      <c r="BW428" s="243"/>
      <c r="BX428" s="243"/>
      <c r="BY428" s="243"/>
      <c r="BZ428" s="243"/>
      <c r="CA428" s="243"/>
      <c r="CB428" s="243"/>
      <c r="CC428" s="243"/>
      <c r="CD428" s="243"/>
      <c r="CE428" s="243"/>
      <c r="CF428" s="243"/>
      <c r="CG428" s="243"/>
      <c r="CH428" s="243"/>
      <c r="CI428" s="243"/>
      <c r="CJ428" s="243"/>
      <c r="CK428" s="243"/>
      <c r="CL428" s="243"/>
      <c r="CM428" s="243"/>
      <c r="CN428" s="243"/>
      <c r="CO428" s="243"/>
      <c r="CP428" s="243"/>
      <c r="CQ428" s="243"/>
      <c r="CR428" s="243"/>
      <c r="CS428" s="243"/>
      <c r="CT428" s="243"/>
      <c r="CU428" s="243"/>
      <c r="CV428" s="243"/>
      <c r="CW428" s="243"/>
      <c r="CX428" s="243"/>
      <c r="CY428" s="243"/>
      <c r="CZ428" s="243"/>
      <c r="DA428" s="243"/>
      <c r="DB428" s="243"/>
      <c r="DC428" s="243"/>
      <c r="DD428" s="243"/>
      <c r="DE428" s="243"/>
      <c r="DF428" s="243"/>
      <c r="DG428" s="243"/>
      <c r="DH428" s="243"/>
      <c r="DI428" s="243"/>
      <c r="DJ428" s="243"/>
      <c r="DK428" s="243"/>
      <c r="DL428" s="243"/>
      <c r="DM428" s="243"/>
      <c r="DN428" s="243"/>
      <c r="DO428" s="243"/>
      <c r="DP428" s="243"/>
      <c r="DQ428" s="243"/>
      <c r="DR428" s="243"/>
      <c r="DS428" s="243"/>
      <c r="DT428" s="243"/>
      <c r="DU428" s="243"/>
      <c r="DV428" s="243"/>
      <c r="DW428" s="243"/>
      <c r="DX428" s="243"/>
      <c r="DY428" s="243"/>
      <c r="DZ428" s="243"/>
      <c r="EA428" s="243"/>
      <c r="EB428" s="243"/>
      <c r="EC428" s="243"/>
      <c r="ED428" s="243"/>
      <c r="EE428" s="243"/>
      <c r="EF428" s="243"/>
      <c r="EG428" s="243"/>
      <c r="EH428" s="243"/>
      <c r="EI428" s="243"/>
      <c r="EJ428" s="243"/>
      <c r="EK428" s="243"/>
      <c r="EL428" s="243"/>
      <c r="EM428" s="243"/>
      <c r="EN428" s="243"/>
      <c r="EO428" s="243"/>
      <c r="EP428" s="243"/>
      <c r="EQ428" s="243"/>
      <c r="ER428" s="243"/>
      <c r="ES428" s="243"/>
      <c r="ET428" s="243"/>
      <c r="EU428" s="243"/>
      <c r="EV428" s="243"/>
      <c r="EW428" s="243"/>
      <c r="EX428" s="243"/>
      <c r="EY428" s="243"/>
      <c r="EZ428" s="243"/>
      <c r="FA428" s="243"/>
      <c r="FB428" s="243"/>
      <c r="FC428" s="243"/>
      <c r="FD428" s="243"/>
      <c r="FE428" s="243"/>
      <c r="FF428" s="243"/>
      <c r="FG428" s="243"/>
      <c r="FH428" s="243"/>
      <c r="FI428" s="243"/>
      <c r="FJ428" s="243"/>
      <c r="FK428" s="243"/>
      <c r="FL428" s="243"/>
      <c r="FM428" s="243"/>
      <c r="FN428" s="243"/>
      <c r="FO428" s="243"/>
      <c r="FP428" s="243"/>
      <c r="FQ428" s="243"/>
      <c r="FR428" s="243"/>
      <c r="FS428" s="243"/>
      <c r="FT428" s="243"/>
      <c r="FU428" s="243"/>
      <c r="FV428" s="243"/>
      <c r="FW428" s="243"/>
      <c r="FX428" s="243"/>
      <c r="FY428" s="243"/>
      <c r="FZ428" s="243"/>
      <c r="GA428" s="243"/>
      <c r="GB428" s="243"/>
      <c r="GC428" s="243"/>
      <c r="GD428" s="243"/>
      <c r="GE428" s="243"/>
      <c r="GF428" s="243"/>
      <c r="GG428" s="243"/>
      <c r="GH428" s="243"/>
      <c r="GI428" s="243"/>
      <c r="GJ428" s="243"/>
      <c r="GK428" s="243"/>
      <c r="GL428" s="243"/>
      <c r="GM428" s="243"/>
      <c r="GN428" s="243"/>
      <c r="GO428" s="243"/>
      <c r="GP428" s="243"/>
      <c r="GQ428" s="243"/>
      <c r="GR428" s="243"/>
      <c r="GS428" s="243"/>
      <c r="GT428" s="243"/>
      <c r="GU428" s="243"/>
      <c r="GV428" s="243"/>
      <c r="GW428" s="243"/>
      <c r="GX428" s="243"/>
      <c r="GY428" s="243"/>
      <c r="GZ428" s="243"/>
      <c r="HA428" s="243"/>
      <c r="HB428" s="243"/>
      <c r="HC428" s="243"/>
      <c r="HD428" s="243"/>
      <c r="HE428" s="243"/>
      <c r="HF428" s="243"/>
      <c r="HG428" s="243"/>
      <c r="HH428" s="243"/>
      <c r="HI428" s="243"/>
      <c r="HJ428" s="243"/>
      <c r="HK428" s="243"/>
      <c r="HL428" s="243"/>
      <c r="HM428" s="243"/>
      <c r="HN428" s="243"/>
      <c r="HO428" s="243"/>
      <c r="HP428" s="243"/>
      <c r="HQ428" s="243"/>
      <c r="HR428" s="243"/>
      <c r="HS428" s="243"/>
      <c r="HT428" s="243"/>
      <c r="HU428" s="243"/>
      <c r="HV428" s="243"/>
      <c r="HW428" s="243"/>
      <c r="HX428" s="243"/>
      <c r="HY428" s="243"/>
      <c r="HZ428" s="243"/>
      <c r="IA428" s="243"/>
      <c r="IB428" s="243"/>
      <c r="IC428" s="243"/>
      <c r="ID428" s="243"/>
      <c r="IE428" s="243"/>
      <c r="IF428" s="243"/>
      <c r="IG428" s="243"/>
      <c r="IH428" s="243"/>
      <c r="II428" s="243"/>
      <c r="IJ428" s="243"/>
      <c r="IK428" s="243"/>
      <c r="IL428" s="243"/>
      <c r="IM428" s="243"/>
      <c r="IN428" s="243"/>
      <c r="IO428" s="243"/>
      <c r="IP428" s="243"/>
      <c r="IQ428" s="243"/>
      <c r="IR428" s="243"/>
      <c r="IS428" s="243"/>
      <c r="IT428" s="243"/>
    </row>
    <row r="429" ht="12.75">
      <c r="C429" s="272"/>
    </row>
    <row r="431" ht="12.75">
      <c r="C431" s="272"/>
    </row>
    <row r="432" ht="12.75">
      <c r="C432" s="272"/>
    </row>
    <row r="434" ht="12.75">
      <c r="C434" s="272"/>
    </row>
    <row r="435" ht="12.75">
      <c r="C435" s="272"/>
    </row>
    <row r="437" ht="12.75">
      <c r="C437" s="272"/>
    </row>
    <row r="438" ht="12.75">
      <c r="C438" s="272"/>
    </row>
    <row r="440" ht="12.75">
      <c r="C440" s="272"/>
    </row>
    <row r="441" ht="12.75">
      <c r="C441" s="272"/>
    </row>
    <row r="443" ht="12.75">
      <c r="C443" s="272"/>
    </row>
    <row r="445" ht="12.75">
      <c r="C445" s="273"/>
    </row>
    <row r="446" ht="12.75">
      <c r="C446" s="273"/>
    </row>
    <row r="464" spans="10:254" ht="12.75">
      <c r="J464" s="256"/>
      <c r="K464" s="256"/>
      <c r="L464" s="256"/>
      <c r="M464" s="256"/>
      <c r="N464" s="256"/>
      <c r="O464" s="256"/>
      <c r="P464" s="256"/>
      <c r="Q464" s="256"/>
      <c r="R464" s="256"/>
      <c r="S464" s="256"/>
      <c r="T464" s="256"/>
      <c r="U464" s="256"/>
      <c r="V464" s="256"/>
      <c r="W464" s="256"/>
      <c r="X464" s="256"/>
      <c r="Y464" s="256"/>
      <c r="Z464" s="256"/>
      <c r="AA464" s="256"/>
      <c r="AB464" s="256"/>
      <c r="AC464" s="256"/>
      <c r="AD464" s="256"/>
      <c r="AE464" s="256"/>
      <c r="AF464" s="256"/>
      <c r="AG464" s="256"/>
      <c r="AH464" s="256"/>
      <c r="AI464" s="256"/>
      <c r="AJ464" s="256"/>
      <c r="AK464" s="256"/>
      <c r="AL464" s="256"/>
      <c r="AM464" s="256"/>
      <c r="AN464" s="256"/>
      <c r="AO464" s="256"/>
      <c r="AP464" s="256"/>
      <c r="AQ464" s="256"/>
      <c r="AR464" s="256"/>
      <c r="AS464" s="256"/>
      <c r="AT464" s="256"/>
      <c r="AU464" s="256"/>
      <c r="AV464" s="256"/>
      <c r="AW464" s="256"/>
      <c r="AX464" s="256"/>
      <c r="AY464" s="256"/>
      <c r="AZ464" s="256"/>
      <c r="BA464" s="256"/>
      <c r="BB464" s="256"/>
      <c r="BC464" s="256"/>
      <c r="BD464" s="256"/>
      <c r="BE464" s="256"/>
      <c r="BF464" s="256"/>
      <c r="BG464" s="256"/>
      <c r="BH464" s="256"/>
      <c r="BI464" s="256"/>
      <c r="BJ464" s="256"/>
      <c r="BK464" s="256"/>
      <c r="BL464" s="256"/>
      <c r="BM464" s="256"/>
      <c r="BN464" s="256"/>
      <c r="BO464" s="256"/>
      <c r="BP464" s="256"/>
      <c r="BQ464" s="256"/>
      <c r="BR464" s="256"/>
      <c r="BS464" s="256"/>
      <c r="BT464" s="256"/>
      <c r="BU464" s="256"/>
      <c r="BV464" s="256"/>
      <c r="BW464" s="256"/>
      <c r="BX464" s="256"/>
      <c r="BY464" s="256"/>
      <c r="BZ464" s="256"/>
      <c r="CA464" s="256"/>
      <c r="CB464" s="256"/>
      <c r="CC464" s="256"/>
      <c r="CD464" s="256"/>
      <c r="CE464" s="256"/>
      <c r="CF464" s="256"/>
      <c r="CG464" s="256"/>
      <c r="CH464" s="256"/>
      <c r="CI464" s="256"/>
      <c r="CJ464" s="256"/>
      <c r="CK464" s="256"/>
      <c r="CL464" s="256"/>
      <c r="CM464" s="256"/>
      <c r="CN464" s="256"/>
      <c r="CO464" s="256"/>
      <c r="CP464" s="256"/>
      <c r="CQ464" s="256"/>
      <c r="CR464" s="256"/>
      <c r="CS464" s="256"/>
      <c r="CT464" s="256"/>
      <c r="CU464" s="256"/>
      <c r="CV464" s="256"/>
      <c r="CW464" s="256"/>
      <c r="CX464" s="256"/>
      <c r="CY464" s="256"/>
      <c r="CZ464" s="256"/>
      <c r="DA464" s="256"/>
      <c r="DB464" s="256"/>
      <c r="DC464" s="256"/>
      <c r="DD464" s="256"/>
      <c r="DE464" s="256"/>
      <c r="DF464" s="256"/>
      <c r="DG464" s="256"/>
      <c r="DH464" s="256"/>
      <c r="DI464" s="256"/>
      <c r="DJ464" s="256"/>
      <c r="DK464" s="256"/>
      <c r="DL464" s="256"/>
      <c r="DM464" s="256"/>
      <c r="DN464" s="256"/>
      <c r="DO464" s="256"/>
      <c r="DP464" s="256"/>
      <c r="DQ464" s="256"/>
      <c r="DR464" s="256"/>
      <c r="DS464" s="256"/>
      <c r="DT464" s="256"/>
      <c r="DU464" s="256"/>
      <c r="DV464" s="256"/>
      <c r="DW464" s="256"/>
      <c r="DX464" s="256"/>
      <c r="DY464" s="256"/>
      <c r="DZ464" s="256"/>
      <c r="EA464" s="256"/>
      <c r="EB464" s="256"/>
      <c r="EC464" s="256"/>
      <c r="ED464" s="256"/>
      <c r="EE464" s="256"/>
      <c r="EF464" s="256"/>
      <c r="EG464" s="256"/>
      <c r="EH464" s="256"/>
      <c r="EI464" s="256"/>
      <c r="EJ464" s="256"/>
      <c r="EK464" s="256"/>
      <c r="EL464" s="256"/>
      <c r="EM464" s="256"/>
      <c r="EN464" s="256"/>
      <c r="EO464" s="256"/>
      <c r="EP464" s="256"/>
      <c r="EQ464" s="256"/>
      <c r="ER464" s="256"/>
      <c r="ES464" s="256"/>
      <c r="ET464" s="256"/>
      <c r="EU464" s="256"/>
      <c r="EV464" s="256"/>
      <c r="EW464" s="256"/>
      <c r="EX464" s="256"/>
      <c r="EY464" s="256"/>
      <c r="EZ464" s="256"/>
      <c r="FA464" s="256"/>
      <c r="FB464" s="256"/>
      <c r="FC464" s="256"/>
      <c r="FD464" s="256"/>
      <c r="FE464" s="256"/>
      <c r="FF464" s="256"/>
      <c r="FG464" s="256"/>
      <c r="FH464" s="256"/>
      <c r="FI464" s="256"/>
      <c r="FJ464" s="256"/>
      <c r="FK464" s="256"/>
      <c r="FL464" s="256"/>
      <c r="FM464" s="256"/>
      <c r="FN464" s="256"/>
      <c r="FO464" s="256"/>
      <c r="FP464" s="256"/>
      <c r="FQ464" s="256"/>
      <c r="FR464" s="256"/>
      <c r="FS464" s="256"/>
      <c r="FT464" s="256"/>
      <c r="FU464" s="256"/>
      <c r="FV464" s="256"/>
      <c r="FW464" s="256"/>
      <c r="FX464" s="256"/>
      <c r="FY464" s="256"/>
      <c r="FZ464" s="256"/>
      <c r="GA464" s="256"/>
      <c r="GB464" s="256"/>
      <c r="GC464" s="256"/>
      <c r="GD464" s="256"/>
      <c r="GE464" s="256"/>
      <c r="GF464" s="256"/>
      <c r="GG464" s="256"/>
      <c r="GH464" s="256"/>
      <c r="GI464" s="256"/>
      <c r="GJ464" s="256"/>
      <c r="GK464" s="256"/>
      <c r="GL464" s="256"/>
      <c r="GM464" s="256"/>
      <c r="GN464" s="256"/>
      <c r="GO464" s="256"/>
      <c r="GP464" s="256"/>
      <c r="GQ464" s="256"/>
      <c r="GR464" s="256"/>
      <c r="GS464" s="256"/>
      <c r="GT464" s="256"/>
      <c r="GU464" s="256"/>
      <c r="GV464" s="256"/>
      <c r="GW464" s="256"/>
      <c r="GX464" s="256"/>
      <c r="GY464" s="256"/>
      <c r="GZ464" s="256"/>
      <c r="HA464" s="256"/>
      <c r="HB464" s="256"/>
      <c r="HC464" s="256"/>
      <c r="HD464" s="256"/>
      <c r="HE464" s="256"/>
      <c r="HF464" s="256"/>
      <c r="HG464" s="256"/>
      <c r="HH464" s="256"/>
      <c r="HI464" s="256"/>
      <c r="HJ464" s="256"/>
      <c r="HK464" s="256"/>
      <c r="HL464" s="256"/>
      <c r="HM464" s="256"/>
      <c r="HN464" s="256"/>
      <c r="HO464" s="256"/>
      <c r="HP464" s="256"/>
      <c r="HQ464" s="256"/>
      <c r="HR464" s="256"/>
      <c r="HS464" s="256"/>
      <c r="HT464" s="256"/>
      <c r="HU464" s="256"/>
      <c r="HV464" s="256"/>
      <c r="HW464" s="256"/>
      <c r="HX464" s="256"/>
      <c r="HY464" s="256"/>
      <c r="HZ464" s="256"/>
      <c r="IA464" s="256"/>
      <c r="IB464" s="256"/>
      <c r="IC464" s="256"/>
      <c r="ID464" s="256"/>
      <c r="IE464" s="256"/>
      <c r="IF464" s="256"/>
      <c r="IG464" s="256"/>
      <c r="IH464" s="256"/>
      <c r="II464" s="256"/>
      <c r="IJ464" s="256"/>
      <c r="IK464" s="256"/>
      <c r="IL464" s="256"/>
      <c r="IM464" s="256"/>
      <c r="IN464" s="256"/>
      <c r="IO464" s="256"/>
      <c r="IP464" s="256"/>
      <c r="IQ464" s="256"/>
      <c r="IR464" s="256"/>
      <c r="IS464" s="256"/>
      <c r="IT464" s="256"/>
    </row>
    <row r="465" spans="10:254" ht="12.75">
      <c r="J465" s="256"/>
      <c r="K465" s="256"/>
      <c r="L465" s="256"/>
      <c r="M465" s="256"/>
      <c r="N465" s="256"/>
      <c r="O465" s="256"/>
      <c r="P465" s="256"/>
      <c r="Q465" s="256"/>
      <c r="R465" s="256"/>
      <c r="S465" s="256"/>
      <c r="T465" s="256"/>
      <c r="U465" s="256"/>
      <c r="V465" s="256"/>
      <c r="W465" s="256"/>
      <c r="X465" s="256"/>
      <c r="Y465" s="256"/>
      <c r="Z465" s="256"/>
      <c r="AA465" s="256"/>
      <c r="AB465" s="256"/>
      <c r="AC465" s="256"/>
      <c r="AD465" s="256"/>
      <c r="AE465" s="256"/>
      <c r="AF465" s="256"/>
      <c r="AG465" s="256"/>
      <c r="AH465" s="256"/>
      <c r="AI465" s="256"/>
      <c r="AJ465" s="256"/>
      <c r="AK465" s="256"/>
      <c r="AL465" s="256"/>
      <c r="AM465" s="256"/>
      <c r="AN465" s="256"/>
      <c r="AO465" s="256"/>
      <c r="AP465" s="256"/>
      <c r="AQ465" s="256"/>
      <c r="AR465" s="256"/>
      <c r="AS465" s="256"/>
      <c r="AT465" s="256"/>
      <c r="AU465" s="256"/>
      <c r="AV465" s="256"/>
      <c r="AW465" s="256"/>
      <c r="AX465" s="256"/>
      <c r="AY465" s="256"/>
      <c r="AZ465" s="256"/>
      <c r="BA465" s="256"/>
      <c r="BB465" s="256"/>
      <c r="BC465" s="256"/>
      <c r="BD465" s="256"/>
      <c r="BE465" s="256"/>
      <c r="BF465" s="256"/>
      <c r="BG465" s="256"/>
      <c r="BH465" s="256"/>
      <c r="BI465" s="256"/>
      <c r="BJ465" s="256"/>
      <c r="BK465" s="256"/>
      <c r="BL465" s="256"/>
      <c r="BM465" s="256"/>
      <c r="BN465" s="256"/>
      <c r="BO465" s="256"/>
      <c r="BP465" s="256"/>
      <c r="BQ465" s="256"/>
      <c r="BR465" s="256"/>
      <c r="BS465" s="256"/>
      <c r="BT465" s="256"/>
      <c r="BU465" s="256"/>
      <c r="BV465" s="256"/>
      <c r="BW465" s="256"/>
      <c r="BX465" s="256"/>
      <c r="BY465" s="256"/>
      <c r="BZ465" s="256"/>
      <c r="CA465" s="256"/>
      <c r="CB465" s="256"/>
      <c r="CC465" s="256"/>
      <c r="CD465" s="256"/>
      <c r="CE465" s="256"/>
      <c r="CF465" s="256"/>
      <c r="CG465" s="256"/>
      <c r="CH465" s="256"/>
      <c r="CI465" s="256"/>
      <c r="CJ465" s="256"/>
      <c r="CK465" s="256"/>
      <c r="CL465" s="256"/>
      <c r="CM465" s="256"/>
      <c r="CN465" s="256"/>
      <c r="CO465" s="256"/>
      <c r="CP465" s="256"/>
      <c r="CQ465" s="256"/>
      <c r="CR465" s="256"/>
      <c r="CS465" s="256"/>
      <c r="CT465" s="256"/>
      <c r="CU465" s="256"/>
      <c r="CV465" s="256"/>
      <c r="CW465" s="256"/>
      <c r="CX465" s="256"/>
      <c r="CY465" s="256"/>
      <c r="CZ465" s="256"/>
      <c r="DA465" s="256"/>
      <c r="DB465" s="256"/>
      <c r="DC465" s="256"/>
      <c r="DD465" s="256"/>
      <c r="DE465" s="256"/>
      <c r="DF465" s="256"/>
      <c r="DG465" s="256"/>
      <c r="DH465" s="256"/>
      <c r="DI465" s="256"/>
      <c r="DJ465" s="256"/>
      <c r="DK465" s="256"/>
      <c r="DL465" s="256"/>
      <c r="DM465" s="256"/>
      <c r="DN465" s="256"/>
      <c r="DO465" s="256"/>
      <c r="DP465" s="256"/>
      <c r="DQ465" s="256"/>
      <c r="DR465" s="256"/>
      <c r="DS465" s="256"/>
      <c r="DT465" s="256"/>
      <c r="DU465" s="256"/>
      <c r="DV465" s="256"/>
      <c r="DW465" s="256"/>
      <c r="DX465" s="256"/>
      <c r="DY465" s="256"/>
      <c r="DZ465" s="256"/>
      <c r="EA465" s="256"/>
      <c r="EB465" s="256"/>
      <c r="EC465" s="256"/>
      <c r="ED465" s="256"/>
      <c r="EE465" s="256"/>
      <c r="EF465" s="256"/>
      <c r="EG465" s="256"/>
      <c r="EH465" s="256"/>
      <c r="EI465" s="256"/>
      <c r="EJ465" s="256"/>
      <c r="EK465" s="256"/>
      <c r="EL465" s="256"/>
      <c r="EM465" s="256"/>
      <c r="EN465" s="256"/>
      <c r="EO465" s="256"/>
      <c r="EP465" s="256"/>
      <c r="EQ465" s="256"/>
      <c r="ER465" s="256"/>
      <c r="ES465" s="256"/>
      <c r="ET465" s="256"/>
      <c r="EU465" s="256"/>
      <c r="EV465" s="256"/>
      <c r="EW465" s="256"/>
      <c r="EX465" s="256"/>
      <c r="EY465" s="256"/>
      <c r="EZ465" s="256"/>
      <c r="FA465" s="256"/>
      <c r="FB465" s="256"/>
      <c r="FC465" s="256"/>
      <c r="FD465" s="256"/>
      <c r="FE465" s="256"/>
      <c r="FF465" s="256"/>
      <c r="FG465" s="256"/>
      <c r="FH465" s="256"/>
      <c r="FI465" s="256"/>
      <c r="FJ465" s="256"/>
      <c r="FK465" s="256"/>
      <c r="FL465" s="256"/>
      <c r="FM465" s="256"/>
      <c r="FN465" s="256"/>
      <c r="FO465" s="256"/>
      <c r="FP465" s="256"/>
      <c r="FQ465" s="256"/>
      <c r="FR465" s="256"/>
      <c r="FS465" s="256"/>
      <c r="FT465" s="256"/>
      <c r="FU465" s="256"/>
      <c r="FV465" s="256"/>
      <c r="FW465" s="256"/>
      <c r="FX465" s="256"/>
      <c r="FY465" s="256"/>
      <c r="FZ465" s="256"/>
      <c r="GA465" s="256"/>
      <c r="GB465" s="256"/>
      <c r="GC465" s="256"/>
      <c r="GD465" s="256"/>
      <c r="GE465" s="256"/>
      <c r="GF465" s="256"/>
      <c r="GG465" s="256"/>
      <c r="GH465" s="256"/>
      <c r="GI465" s="256"/>
      <c r="GJ465" s="256"/>
      <c r="GK465" s="256"/>
      <c r="GL465" s="256"/>
      <c r="GM465" s="256"/>
      <c r="GN465" s="256"/>
      <c r="GO465" s="256"/>
      <c r="GP465" s="256"/>
      <c r="GQ465" s="256"/>
      <c r="GR465" s="256"/>
      <c r="GS465" s="256"/>
      <c r="GT465" s="256"/>
      <c r="GU465" s="256"/>
      <c r="GV465" s="256"/>
      <c r="GW465" s="256"/>
      <c r="GX465" s="256"/>
      <c r="GY465" s="256"/>
      <c r="GZ465" s="256"/>
      <c r="HA465" s="256"/>
      <c r="HB465" s="256"/>
      <c r="HC465" s="256"/>
      <c r="HD465" s="256"/>
      <c r="HE465" s="256"/>
      <c r="HF465" s="256"/>
      <c r="HG465" s="256"/>
      <c r="HH465" s="256"/>
      <c r="HI465" s="256"/>
      <c r="HJ465" s="256"/>
      <c r="HK465" s="256"/>
      <c r="HL465" s="256"/>
      <c r="HM465" s="256"/>
      <c r="HN465" s="256"/>
      <c r="HO465" s="256"/>
      <c r="HP465" s="256"/>
      <c r="HQ465" s="256"/>
      <c r="HR465" s="256"/>
      <c r="HS465" s="256"/>
      <c r="HT465" s="256"/>
      <c r="HU465" s="256"/>
      <c r="HV465" s="256"/>
      <c r="HW465" s="256"/>
      <c r="HX465" s="256"/>
      <c r="HY465" s="256"/>
      <c r="HZ465" s="256"/>
      <c r="IA465" s="256"/>
      <c r="IB465" s="256"/>
      <c r="IC465" s="256"/>
      <c r="ID465" s="256"/>
      <c r="IE465" s="256"/>
      <c r="IF465" s="256"/>
      <c r="IG465" s="256"/>
      <c r="IH465" s="256"/>
      <c r="II465" s="256"/>
      <c r="IJ465" s="256"/>
      <c r="IK465" s="256"/>
      <c r="IL465" s="256"/>
      <c r="IM465" s="256"/>
      <c r="IN465" s="256"/>
      <c r="IO465" s="256"/>
      <c r="IP465" s="256"/>
      <c r="IQ465" s="256"/>
      <c r="IR465" s="256"/>
      <c r="IS465" s="256"/>
      <c r="IT465" s="256"/>
    </row>
    <row r="466" spans="10:254" ht="12.75">
      <c r="J466" s="256"/>
      <c r="K466" s="256"/>
      <c r="L466" s="256"/>
      <c r="M466" s="256"/>
      <c r="N466" s="256"/>
      <c r="O466" s="256"/>
      <c r="P466" s="256"/>
      <c r="Q466" s="256"/>
      <c r="R466" s="256"/>
      <c r="S466" s="256"/>
      <c r="T466" s="256"/>
      <c r="U466" s="256"/>
      <c r="V466" s="256"/>
      <c r="W466" s="256"/>
      <c r="X466" s="256"/>
      <c r="Y466" s="256"/>
      <c r="Z466" s="256"/>
      <c r="AA466" s="256"/>
      <c r="AB466" s="256"/>
      <c r="AC466" s="256"/>
      <c r="AD466" s="256"/>
      <c r="AE466" s="256"/>
      <c r="AF466" s="256"/>
      <c r="AG466" s="256"/>
      <c r="AH466" s="256"/>
      <c r="AI466" s="256"/>
      <c r="AJ466" s="256"/>
      <c r="AK466" s="256"/>
      <c r="AL466" s="256"/>
      <c r="AM466" s="256"/>
      <c r="AN466" s="256"/>
      <c r="AO466" s="256"/>
      <c r="AP466" s="256"/>
      <c r="AQ466" s="256"/>
      <c r="AR466" s="256"/>
      <c r="AS466" s="256"/>
      <c r="AT466" s="256"/>
      <c r="AU466" s="256"/>
      <c r="AV466" s="256"/>
      <c r="AW466" s="256"/>
      <c r="AX466" s="256"/>
      <c r="AY466" s="256"/>
      <c r="AZ466" s="256"/>
      <c r="BA466" s="256"/>
      <c r="BB466" s="256"/>
      <c r="BC466" s="256"/>
      <c r="BD466" s="256"/>
      <c r="BE466" s="256"/>
      <c r="BF466" s="256"/>
      <c r="BG466" s="256"/>
      <c r="BH466" s="256"/>
      <c r="BI466" s="256"/>
      <c r="BJ466" s="256"/>
      <c r="BK466" s="256"/>
      <c r="BL466" s="256"/>
      <c r="BM466" s="256"/>
      <c r="BN466" s="256"/>
      <c r="BO466" s="256"/>
      <c r="BP466" s="256"/>
      <c r="BQ466" s="256"/>
      <c r="BR466" s="256"/>
      <c r="BS466" s="256"/>
      <c r="BT466" s="256"/>
      <c r="BU466" s="256"/>
      <c r="BV466" s="256"/>
      <c r="BW466" s="256"/>
      <c r="BX466" s="256"/>
      <c r="BY466" s="256"/>
      <c r="BZ466" s="256"/>
      <c r="CA466" s="256"/>
      <c r="CB466" s="256"/>
      <c r="CC466" s="256"/>
      <c r="CD466" s="256"/>
      <c r="CE466" s="256"/>
      <c r="CF466" s="256"/>
      <c r="CG466" s="256"/>
      <c r="CH466" s="256"/>
      <c r="CI466" s="256"/>
      <c r="CJ466" s="256"/>
      <c r="CK466" s="256"/>
      <c r="CL466" s="256"/>
      <c r="CM466" s="256"/>
      <c r="CN466" s="256"/>
      <c r="CO466" s="256"/>
      <c r="CP466" s="256"/>
      <c r="CQ466" s="256"/>
      <c r="CR466" s="256"/>
      <c r="CS466" s="256"/>
      <c r="CT466" s="256"/>
      <c r="CU466" s="256"/>
      <c r="CV466" s="256"/>
      <c r="CW466" s="256"/>
      <c r="CX466" s="256"/>
      <c r="CY466" s="256"/>
      <c r="CZ466" s="256"/>
      <c r="DA466" s="256"/>
      <c r="DB466" s="256"/>
      <c r="DC466" s="256"/>
      <c r="DD466" s="256"/>
      <c r="DE466" s="256"/>
      <c r="DF466" s="256"/>
      <c r="DG466" s="256"/>
      <c r="DH466" s="256"/>
      <c r="DI466" s="256"/>
      <c r="DJ466" s="256"/>
      <c r="DK466" s="256"/>
      <c r="DL466" s="256"/>
      <c r="DM466" s="256"/>
      <c r="DN466" s="256"/>
      <c r="DO466" s="256"/>
      <c r="DP466" s="256"/>
      <c r="DQ466" s="256"/>
      <c r="DR466" s="256"/>
      <c r="DS466" s="256"/>
      <c r="DT466" s="256"/>
      <c r="DU466" s="256"/>
      <c r="DV466" s="256"/>
      <c r="DW466" s="256"/>
      <c r="DX466" s="256"/>
      <c r="DY466" s="256"/>
      <c r="DZ466" s="256"/>
      <c r="EA466" s="256"/>
      <c r="EB466" s="256"/>
      <c r="EC466" s="256"/>
      <c r="ED466" s="256"/>
      <c r="EE466" s="256"/>
      <c r="EF466" s="256"/>
      <c r="EG466" s="256"/>
      <c r="EH466" s="256"/>
      <c r="EI466" s="256"/>
      <c r="EJ466" s="256"/>
      <c r="EK466" s="256"/>
      <c r="EL466" s="256"/>
      <c r="EM466" s="256"/>
      <c r="EN466" s="256"/>
      <c r="EO466" s="256"/>
      <c r="EP466" s="256"/>
      <c r="EQ466" s="256"/>
      <c r="ER466" s="256"/>
      <c r="ES466" s="256"/>
      <c r="ET466" s="256"/>
      <c r="EU466" s="256"/>
      <c r="EV466" s="256"/>
      <c r="EW466" s="256"/>
      <c r="EX466" s="256"/>
      <c r="EY466" s="256"/>
      <c r="EZ466" s="256"/>
      <c r="FA466" s="256"/>
      <c r="FB466" s="256"/>
      <c r="FC466" s="256"/>
      <c r="FD466" s="256"/>
      <c r="FE466" s="256"/>
      <c r="FF466" s="256"/>
      <c r="FG466" s="256"/>
      <c r="FH466" s="256"/>
      <c r="FI466" s="256"/>
      <c r="FJ466" s="256"/>
      <c r="FK466" s="256"/>
      <c r="FL466" s="256"/>
      <c r="FM466" s="256"/>
      <c r="FN466" s="256"/>
      <c r="FO466" s="256"/>
      <c r="FP466" s="256"/>
      <c r="FQ466" s="256"/>
      <c r="FR466" s="256"/>
      <c r="FS466" s="256"/>
      <c r="FT466" s="256"/>
      <c r="FU466" s="256"/>
      <c r="FV466" s="256"/>
      <c r="FW466" s="256"/>
      <c r="FX466" s="256"/>
      <c r="FY466" s="256"/>
      <c r="FZ466" s="256"/>
      <c r="GA466" s="256"/>
      <c r="GB466" s="256"/>
      <c r="GC466" s="256"/>
      <c r="GD466" s="256"/>
      <c r="GE466" s="256"/>
      <c r="GF466" s="256"/>
      <c r="GG466" s="256"/>
      <c r="GH466" s="256"/>
      <c r="GI466" s="256"/>
      <c r="GJ466" s="256"/>
      <c r="GK466" s="256"/>
      <c r="GL466" s="256"/>
      <c r="GM466" s="256"/>
      <c r="GN466" s="256"/>
      <c r="GO466" s="256"/>
      <c r="GP466" s="256"/>
      <c r="GQ466" s="256"/>
      <c r="GR466" s="256"/>
      <c r="GS466" s="256"/>
      <c r="GT466" s="256"/>
      <c r="GU466" s="256"/>
      <c r="GV466" s="256"/>
      <c r="GW466" s="256"/>
      <c r="GX466" s="256"/>
      <c r="GY466" s="256"/>
      <c r="GZ466" s="256"/>
      <c r="HA466" s="256"/>
      <c r="HB466" s="256"/>
      <c r="HC466" s="256"/>
      <c r="HD466" s="256"/>
      <c r="HE466" s="256"/>
      <c r="HF466" s="256"/>
      <c r="HG466" s="256"/>
      <c r="HH466" s="256"/>
      <c r="HI466" s="256"/>
      <c r="HJ466" s="256"/>
      <c r="HK466" s="256"/>
      <c r="HL466" s="256"/>
      <c r="HM466" s="256"/>
      <c r="HN466" s="256"/>
      <c r="HO466" s="256"/>
      <c r="HP466" s="256"/>
      <c r="HQ466" s="256"/>
      <c r="HR466" s="256"/>
      <c r="HS466" s="256"/>
      <c r="HT466" s="256"/>
      <c r="HU466" s="256"/>
      <c r="HV466" s="256"/>
      <c r="HW466" s="256"/>
      <c r="HX466" s="256"/>
      <c r="HY466" s="256"/>
      <c r="HZ466" s="256"/>
      <c r="IA466" s="256"/>
      <c r="IB466" s="256"/>
      <c r="IC466" s="256"/>
      <c r="ID466" s="256"/>
      <c r="IE466" s="256"/>
      <c r="IF466" s="256"/>
      <c r="IG466" s="256"/>
      <c r="IH466" s="256"/>
      <c r="II466" s="256"/>
      <c r="IJ466" s="256"/>
      <c r="IK466" s="256"/>
      <c r="IL466" s="256"/>
      <c r="IM466" s="256"/>
      <c r="IN466" s="256"/>
      <c r="IO466" s="256"/>
      <c r="IP466" s="256"/>
      <c r="IQ466" s="256"/>
      <c r="IR466" s="256"/>
      <c r="IS466" s="256"/>
      <c r="IT466" s="256"/>
    </row>
    <row r="467" spans="10:254" ht="12.75">
      <c r="J467" s="256"/>
      <c r="K467" s="256"/>
      <c r="L467" s="256"/>
      <c r="M467" s="256"/>
      <c r="N467" s="256"/>
      <c r="O467" s="256"/>
      <c r="P467" s="256"/>
      <c r="Q467" s="256"/>
      <c r="R467" s="256"/>
      <c r="S467" s="256"/>
      <c r="T467" s="256"/>
      <c r="U467" s="256"/>
      <c r="V467" s="256"/>
      <c r="W467" s="256"/>
      <c r="X467" s="256"/>
      <c r="Y467" s="256"/>
      <c r="Z467" s="256"/>
      <c r="AA467" s="256"/>
      <c r="AB467" s="256"/>
      <c r="AC467" s="256"/>
      <c r="AD467" s="256"/>
      <c r="AE467" s="256"/>
      <c r="AF467" s="256"/>
      <c r="AG467" s="256"/>
      <c r="AH467" s="256"/>
      <c r="AI467" s="256"/>
      <c r="AJ467" s="256"/>
      <c r="AK467" s="256"/>
      <c r="AL467" s="256"/>
      <c r="AM467" s="256"/>
      <c r="AN467" s="256"/>
      <c r="AO467" s="256"/>
      <c r="AP467" s="256"/>
      <c r="AQ467" s="256"/>
      <c r="AR467" s="256"/>
      <c r="AS467" s="256"/>
      <c r="AT467" s="256"/>
      <c r="AU467" s="256"/>
      <c r="AV467" s="256"/>
      <c r="AW467" s="256"/>
      <c r="AX467" s="256"/>
      <c r="AY467" s="256"/>
      <c r="AZ467" s="256"/>
      <c r="BA467" s="256"/>
      <c r="BB467" s="256"/>
      <c r="BC467" s="256"/>
      <c r="BD467" s="256"/>
      <c r="BE467" s="256"/>
      <c r="BF467" s="256"/>
      <c r="BG467" s="256"/>
      <c r="BH467" s="256"/>
      <c r="BI467" s="256"/>
      <c r="BJ467" s="256"/>
      <c r="BK467" s="256"/>
      <c r="BL467" s="256"/>
      <c r="BM467" s="256"/>
      <c r="BN467" s="256"/>
      <c r="BO467" s="256"/>
      <c r="BP467" s="256"/>
      <c r="BQ467" s="256"/>
      <c r="BR467" s="256"/>
      <c r="BS467" s="256"/>
      <c r="BT467" s="256"/>
      <c r="BU467" s="256"/>
      <c r="BV467" s="256"/>
      <c r="BW467" s="256"/>
      <c r="BX467" s="256"/>
      <c r="BY467" s="256"/>
      <c r="BZ467" s="256"/>
      <c r="CA467" s="256"/>
      <c r="CB467" s="256"/>
      <c r="CC467" s="256"/>
      <c r="CD467" s="256"/>
      <c r="CE467" s="256"/>
      <c r="CF467" s="256"/>
      <c r="CG467" s="256"/>
      <c r="CH467" s="256"/>
      <c r="CI467" s="256"/>
      <c r="CJ467" s="256"/>
      <c r="CK467" s="256"/>
      <c r="CL467" s="256"/>
      <c r="CM467" s="256"/>
      <c r="CN467" s="256"/>
      <c r="CO467" s="256"/>
      <c r="CP467" s="256"/>
      <c r="CQ467" s="256"/>
      <c r="CR467" s="256"/>
      <c r="CS467" s="256"/>
      <c r="CT467" s="256"/>
      <c r="CU467" s="256"/>
      <c r="CV467" s="256"/>
      <c r="CW467" s="256"/>
      <c r="CX467" s="256"/>
      <c r="CY467" s="256"/>
      <c r="CZ467" s="256"/>
      <c r="DA467" s="256"/>
      <c r="DB467" s="256"/>
      <c r="DC467" s="256"/>
      <c r="DD467" s="256"/>
      <c r="DE467" s="256"/>
      <c r="DF467" s="256"/>
      <c r="DG467" s="256"/>
      <c r="DH467" s="256"/>
      <c r="DI467" s="256"/>
      <c r="DJ467" s="256"/>
      <c r="DK467" s="256"/>
      <c r="DL467" s="256"/>
      <c r="DM467" s="256"/>
      <c r="DN467" s="256"/>
      <c r="DO467" s="256"/>
      <c r="DP467" s="256"/>
      <c r="DQ467" s="256"/>
      <c r="DR467" s="256"/>
      <c r="DS467" s="256"/>
      <c r="DT467" s="256"/>
      <c r="DU467" s="256"/>
      <c r="DV467" s="256"/>
      <c r="DW467" s="256"/>
      <c r="DX467" s="256"/>
      <c r="DY467" s="256"/>
      <c r="DZ467" s="256"/>
      <c r="EA467" s="256"/>
      <c r="EB467" s="256"/>
      <c r="EC467" s="256"/>
      <c r="ED467" s="256"/>
      <c r="EE467" s="256"/>
      <c r="EF467" s="256"/>
      <c r="EG467" s="256"/>
      <c r="EH467" s="256"/>
      <c r="EI467" s="256"/>
      <c r="EJ467" s="256"/>
      <c r="EK467" s="256"/>
      <c r="EL467" s="256"/>
      <c r="EM467" s="256"/>
      <c r="EN467" s="256"/>
      <c r="EO467" s="256"/>
      <c r="EP467" s="256"/>
      <c r="EQ467" s="256"/>
      <c r="ER467" s="256"/>
      <c r="ES467" s="256"/>
      <c r="ET467" s="256"/>
      <c r="EU467" s="256"/>
      <c r="EV467" s="256"/>
      <c r="EW467" s="256"/>
      <c r="EX467" s="256"/>
      <c r="EY467" s="256"/>
      <c r="EZ467" s="256"/>
      <c r="FA467" s="256"/>
      <c r="FB467" s="256"/>
      <c r="FC467" s="256"/>
      <c r="FD467" s="256"/>
      <c r="FE467" s="256"/>
      <c r="FF467" s="256"/>
      <c r="FG467" s="256"/>
      <c r="FH467" s="256"/>
      <c r="FI467" s="256"/>
      <c r="FJ467" s="256"/>
      <c r="FK467" s="256"/>
      <c r="FL467" s="256"/>
      <c r="FM467" s="256"/>
      <c r="FN467" s="256"/>
      <c r="FO467" s="256"/>
      <c r="FP467" s="256"/>
      <c r="FQ467" s="256"/>
      <c r="FR467" s="256"/>
      <c r="FS467" s="256"/>
      <c r="FT467" s="256"/>
      <c r="FU467" s="256"/>
      <c r="FV467" s="256"/>
      <c r="FW467" s="256"/>
      <c r="FX467" s="256"/>
      <c r="FY467" s="256"/>
      <c r="FZ467" s="256"/>
      <c r="GA467" s="256"/>
      <c r="GB467" s="256"/>
      <c r="GC467" s="256"/>
      <c r="GD467" s="256"/>
      <c r="GE467" s="256"/>
      <c r="GF467" s="256"/>
      <c r="GG467" s="256"/>
      <c r="GH467" s="256"/>
      <c r="GI467" s="256"/>
      <c r="GJ467" s="256"/>
      <c r="GK467" s="256"/>
      <c r="GL467" s="256"/>
      <c r="GM467" s="256"/>
      <c r="GN467" s="256"/>
      <c r="GO467" s="256"/>
      <c r="GP467" s="256"/>
      <c r="GQ467" s="256"/>
      <c r="GR467" s="256"/>
      <c r="GS467" s="256"/>
      <c r="GT467" s="256"/>
      <c r="GU467" s="256"/>
      <c r="GV467" s="256"/>
      <c r="GW467" s="256"/>
      <c r="GX467" s="256"/>
      <c r="GY467" s="256"/>
      <c r="GZ467" s="256"/>
      <c r="HA467" s="256"/>
      <c r="HB467" s="256"/>
      <c r="HC467" s="256"/>
      <c r="HD467" s="256"/>
      <c r="HE467" s="256"/>
      <c r="HF467" s="256"/>
      <c r="HG467" s="256"/>
      <c r="HH467" s="256"/>
      <c r="HI467" s="256"/>
      <c r="HJ467" s="256"/>
      <c r="HK467" s="256"/>
      <c r="HL467" s="256"/>
      <c r="HM467" s="256"/>
      <c r="HN467" s="256"/>
      <c r="HO467" s="256"/>
      <c r="HP467" s="256"/>
      <c r="HQ467" s="256"/>
      <c r="HR467" s="256"/>
      <c r="HS467" s="256"/>
      <c r="HT467" s="256"/>
      <c r="HU467" s="256"/>
      <c r="HV467" s="256"/>
      <c r="HW467" s="256"/>
      <c r="HX467" s="256"/>
      <c r="HY467" s="256"/>
      <c r="HZ467" s="256"/>
      <c r="IA467" s="256"/>
      <c r="IB467" s="256"/>
      <c r="IC467" s="256"/>
      <c r="ID467" s="256"/>
      <c r="IE467" s="256"/>
      <c r="IF467" s="256"/>
      <c r="IG467" s="256"/>
      <c r="IH467" s="256"/>
      <c r="II467" s="256"/>
      <c r="IJ467" s="256"/>
      <c r="IK467" s="256"/>
      <c r="IL467" s="256"/>
      <c r="IM467" s="256"/>
      <c r="IN467" s="256"/>
      <c r="IO467" s="256"/>
      <c r="IP467" s="256"/>
      <c r="IQ467" s="256"/>
      <c r="IR467" s="256"/>
      <c r="IS467" s="256"/>
      <c r="IT467" s="256"/>
    </row>
    <row r="468" spans="10:254" ht="12.75">
      <c r="J468" s="256"/>
      <c r="K468" s="256"/>
      <c r="L468" s="256"/>
      <c r="M468" s="256"/>
      <c r="N468" s="256"/>
      <c r="O468" s="256"/>
      <c r="P468" s="256"/>
      <c r="Q468" s="256"/>
      <c r="R468" s="256"/>
      <c r="S468" s="256"/>
      <c r="T468" s="256"/>
      <c r="U468" s="256"/>
      <c r="V468" s="256"/>
      <c r="W468" s="256"/>
      <c r="X468" s="256"/>
      <c r="Y468" s="256"/>
      <c r="Z468" s="256"/>
      <c r="AA468" s="256"/>
      <c r="AB468" s="256"/>
      <c r="AC468" s="256"/>
      <c r="AD468" s="256"/>
      <c r="AE468" s="256"/>
      <c r="AF468" s="256"/>
      <c r="AG468" s="256"/>
      <c r="AH468" s="256"/>
      <c r="AI468" s="256"/>
      <c r="AJ468" s="256"/>
      <c r="AK468" s="256"/>
      <c r="AL468" s="256"/>
      <c r="AM468" s="256"/>
      <c r="AN468" s="256"/>
      <c r="AO468" s="256"/>
      <c r="AP468" s="256"/>
      <c r="AQ468" s="256"/>
      <c r="AR468" s="256"/>
      <c r="AS468" s="256"/>
      <c r="AT468" s="256"/>
      <c r="AU468" s="256"/>
      <c r="AV468" s="256"/>
      <c r="AW468" s="256"/>
      <c r="AX468" s="256"/>
      <c r="AY468" s="256"/>
      <c r="AZ468" s="256"/>
      <c r="BA468" s="256"/>
      <c r="BB468" s="256"/>
      <c r="BC468" s="256"/>
      <c r="BD468" s="256"/>
      <c r="BE468" s="256"/>
      <c r="BF468" s="256"/>
      <c r="BG468" s="256"/>
      <c r="BH468" s="256"/>
      <c r="BI468" s="256"/>
      <c r="BJ468" s="256"/>
      <c r="BK468" s="256"/>
      <c r="BL468" s="256"/>
      <c r="BM468" s="256"/>
      <c r="BN468" s="256"/>
      <c r="BO468" s="256"/>
      <c r="BP468" s="256"/>
      <c r="BQ468" s="256"/>
      <c r="BR468" s="256"/>
      <c r="BS468" s="256"/>
      <c r="BT468" s="256"/>
      <c r="BU468" s="256"/>
      <c r="BV468" s="256"/>
      <c r="BW468" s="256"/>
      <c r="BX468" s="256"/>
      <c r="BY468" s="256"/>
      <c r="BZ468" s="256"/>
      <c r="CA468" s="256"/>
      <c r="CB468" s="256"/>
      <c r="CC468" s="256"/>
      <c r="CD468" s="256"/>
      <c r="CE468" s="256"/>
      <c r="CF468" s="256"/>
      <c r="CG468" s="256"/>
      <c r="CH468" s="256"/>
      <c r="CI468" s="256"/>
      <c r="CJ468" s="256"/>
      <c r="CK468" s="256"/>
      <c r="CL468" s="256"/>
      <c r="CM468" s="256"/>
      <c r="CN468" s="256"/>
      <c r="CO468" s="256"/>
      <c r="CP468" s="256"/>
      <c r="CQ468" s="256"/>
      <c r="CR468" s="256"/>
      <c r="CS468" s="256"/>
      <c r="CT468" s="256"/>
      <c r="CU468" s="256"/>
      <c r="CV468" s="256"/>
      <c r="CW468" s="256"/>
      <c r="CX468" s="256"/>
      <c r="CY468" s="256"/>
      <c r="CZ468" s="256"/>
      <c r="DA468" s="256"/>
      <c r="DB468" s="256"/>
      <c r="DC468" s="256"/>
      <c r="DD468" s="256"/>
      <c r="DE468" s="256"/>
      <c r="DF468" s="256"/>
      <c r="DG468" s="256"/>
      <c r="DH468" s="256"/>
      <c r="DI468" s="256"/>
      <c r="DJ468" s="256"/>
      <c r="DK468" s="256"/>
      <c r="DL468" s="256"/>
      <c r="DM468" s="256"/>
      <c r="DN468" s="256"/>
      <c r="DO468" s="256"/>
      <c r="DP468" s="256"/>
      <c r="DQ468" s="256"/>
      <c r="DR468" s="256"/>
      <c r="DS468" s="256"/>
      <c r="DT468" s="256"/>
      <c r="DU468" s="256"/>
      <c r="DV468" s="256"/>
      <c r="DW468" s="256"/>
      <c r="DX468" s="256"/>
      <c r="DY468" s="256"/>
      <c r="DZ468" s="256"/>
      <c r="EA468" s="256"/>
      <c r="EB468" s="256"/>
      <c r="EC468" s="256"/>
      <c r="ED468" s="256"/>
      <c r="EE468" s="256"/>
      <c r="EF468" s="256"/>
      <c r="EG468" s="256"/>
      <c r="EH468" s="256"/>
      <c r="EI468" s="256"/>
      <c r="EJ468" s="256"/>
      <c r="EK468" s="256"/>
      <c r="EL468" s="256"/>
      <c r="EM468" s="256"/>
      <c r="EN468" s="256"/>
      <c r="EO468" s="256"/>
      <c r="EP468" s="256"/>
      <c r="EQ468" s="256"/>
      <c r="ER468" s="256"/>
      <c r="ES468" s="256"/>
      <c r="ET468" s="256"/>
      <c r="EU468" s="256"/>
      <c r="EV468" s="256"/>
      <c r="EW468" s="256"/>
      <c r="EX468" s="256"/>
      <c r="EY468" s="256"/>
      <c r="EZ468" s="256"/>
      <c r="FA468" s="256"/>
      <c r="FB468" s="256"/>
      <c r="FC468" s="256"/>
      <c r="FD468" s="256"/>
      <c r="FE468" s="256"/>
      <c r="FF468" s="256"/>
      <c r="FG468" s="256"/>
      <c r="FH468" s="256"/>
      <c r="FI468" s="256"/>
      <c r="FJ468" s="256"/>
      <c r="FK468" s="256"/>
      <c r="FL468" s="256"/>
      <c r="FM468" s="256"/>
      <c r="FN468" s="256"/>
      <c r="FO468" s="256"/>
      <c r="FP468" s="256"/>
      <c r="FQ468" s="256"/>
      <c r="FR468" s="256"/>
      <c r="FS468" s="256"/>
      <c r="FT468" s="256"/>
      <c r="FU468" s="256"/>
      <c r="FV468" s="256"/>
      <c r="FW468" s="256"/>
      <c r="FX468" s="256"/>
      <c r="FY468" s="256"/>
      <c r="FZ468" s="256"/>
      <c r="GA468" s="256"/>
      <c r="GB468" s="256"/>
      <c r="GC468" s="256"/>
      <c r="GD468" s="256"/>
      <c r="GE468" s="256"/>
      <c r="GF468" s="256"/>
      <c r="GG468" s="256"/>
      <c r="GH468" s="256"/>
      <c r="GI468" s="256"/>
      <c r="GJ468" s="256"/>
      <c r="GK468" s="256"/>
      <c r="GL468" s="256"/>
      <c r="GM468" s="256"/>
      <c r="GN468" s="256"/>
      <c r="GO468" s="256"/>
      <c r="GP468" s="256"/>
      <c r="GQ468" s="256"/>
      <c r="GR468" s="256"/>
      <c r="GS468" s="256"/>
      <c r="GT468" s="256"/>
      <c r="GU468" s="256"/>
      <c r="GV468" s="256"/>
      <c r="GW468" s="256"/>
      <c r="GX468" s="256"/>
      <c r="GY468" s="256"/>
      <c r="GZ468" s="256"/>
      <c r="HA468" s="256"/>
      <c r="HB468" s="256"/>
      <c r="HC468" s="256"/>
      <c r="HD468" s="256"/>
      <c r="HE468" s="256"/>
      <c r="HF468" s="256"/>
      <c r="HG468" s="256"/>
      <c r="HH468" s="256"/>
      <c r="HI468" s="256"/>
      <c r="HJ468" s="256"/>
      <c r="HK468" s="256"/>
      <c r="HL468" s="256"/>
      <c r="HM468" s="256"/>
      <c r="HN468" s="256"/>
      <c r="HO468" s="256"/>
      <c r="HP468" s="256"/>
      <c r="HQ468" s="256"/>
      <c r="HR468" s="256"/>
      <c r="HS468" s="256"/>
      <c r="HT468" s="256"/>
      <c r="HU468" s="256"/>
      <c r="HV468" s="256"/>
      <c r="HW468" s="256"/>
      <c r="HX468" s="256"/>
      <c r="HY468" s="256"/>
      <c r="HZ468" s="256"/>
      <c r="IA468" s="256"/>
      <c r="IB468" s="256"/>
      <c r="IC468" s="256"/>
      <c r="ID468" s="256"/>
      <c r="IE468" s="256"/>
      <c r="IF468" s="256"/>
      <c r="IG468" s="256"/>
      <c r="IH468" s="256"/>
      <c r="II468" s="256"/>
      <c r="IJ468" s="256"/>
      <c r="IK468" s="256"/>
      <c r="IL468" s="256"/>
      <c r="IM468" s="256"/>
      <c r="IN468" s="256"/>
      <c r="IO468" s="256"/>
      <c r="IP468" s="256"/>
      <c r="IQ468" s="256"/>
      <c r="IR468" s="256"/>
      <c r="IS468" s="256"/>
      <c r="IT468" s="256"/>
    </row>
    <row r="469" spans="10:254" ht="12.75">
      <c r="J469" s="256"/>
      <c r="K469" s="256"/>
      <c r="L469" s="256"/>
      <c r="M469" s="256"/>
      <c r="N469" s="256"/>
      <c r="O469" s="256"/>
      <c r="P469" s="256"/>
      <c r="Q469" s="256"/>
      <c r="R469" s="256"/>
      <c r="S469" s="256"/>
      <c r="T469" s="256"/>
      <c r="U469" s="256"/>
      <c r="V469" s="256"/>
      <c r="W469" s="256"/>
      <c r="X469" s="256"/>
      <c r="Y469" s="256"/>
      <c r="Z469" s="256"/>
      <c r="AA469" s="256"/>
      <c r="AB469" s="256"/>
      <c r="AC469" s="256"/>
      <c r="AD469" s="256"/>
      <c r="AE469" s="256"/>
      <c r="AF469" s="256"/>
      <c r="AG469" s="256"/>
      <c r="AH469" s="256"/>
      <c r="AI469" s="256"/>
      <c r="AJ469" s="256"/>
      <c r="AK469" s="256"/>
      <c r="AL469" s="256"/>
      <c r="AM469" s="256"/>
      <c r="AN469" s="256"/>
      <c r="AO469" s="256"/>
      <c r="AP469" s="256"/>
      <c r="AQ469" s="256"/>
      <c r="AR469" s="256"/>
      <c r="AS469" s="256"/>
      <c r="AT469" s="256"/>
      <c r="AU469" s="256"/>
      <c r="AV469" s="256"/>
      <c r="AW469" s="256"/>
      <c r="AX469" s="256"/>
      <c r="AY469" s="256"/>
      <c r="AZ469" s="256"/>
      <c r="BA469" s="256"/>
      <c r="BB469" s="256"/>
      <c r="BC469" s="256"/>
      <c r="BD469" s="256"/>
      <c r="BE469" s="256"/>
      <c r="BF469" s="256"/>
      <c r="BG469" s="256"/>
      <c r="BH469" s="256"/>
      <c r="BI469" s="256"/>
      <c r="BJ469" s="256"/>
      <c r="BK469" s="256"/>
      <c r="BL469" s="256"/>
      <c r="BM469" s="256"/>
      <c r="BN469" s="256"/>
      <c r="BO469" s="256"/>
      <c r="BP469" s="256"/>
      <c r="BQ469" s="256"/>
      <c r="BR469" s="256"/>
      <c r="BS469" s="256"/>
      <c r="BT469" s="256"/>
      <c r="BU469" s="256"/>
      <c r="BV469" s="256"/>
      <c r="BW469" s="256"/>
      <c r="BX469" s="256"/>
      <c r="BY469" s="256"/>
      <c r="BZ469" s="256"/>
      <c r="CA469" s="256"/>
      <c r="CB469" s="256"/>
      <c r="CC469" s="256"/>
      <c r="CD469" s="256"/>
      <c r="CE469" s="256"/>
      <c r="CF469" s="256"/>
      <c r="CG469" s="256"/>
      <c r="CH469" s="256"/>
      <c r="CI469" s="256"/>
      <c r="CJ469" s="256"/>
      <c r="CK469" s="256"/>
      <c r="CL469" s="256"/>
      <c r="CM469" s="256"/>
      <c r="CN469" s="256"/>
      <c r="CO469" s="256"/>
      <c r="CP469" s="256"/>
      <c r="CQ469" s="256"/>
      <c r="CR469" s="256"/>
      <c r="CS469" s="256"/>
      <c r="CT469" s="256"/>
      <c r="CU469" s="256"/>
      <c r="CV469" s="256"/>
      <c r="CW469" s="256"/>
      <c r="CX469" s="256"/>
      <c r="CY469" s="256"/>
      <c r="CZ469" s="256"/>
      <c r="DA469" s="256"/>
      <c r="DB469" s="256"/>
      <c r="DC469" s="256"/>
      <c r="DD469" s="256"/>
      <c r="DE469" s="256"/>
      <c r="DF469" s="256"/>
      <c r="DG469" s="256"/>
      <c r="DH469" s="256"/>
      <c r="DI469" s="256"/>
      <c r="DJ469" s="256"/>
      <c r="DK469" s="256"/>
      <c r="DL469" s="256"/>
      <c r="DM469" s="256"/>
      <c r="DN469" s="256"/>
      <c r="DO469" s="256"/>
      <c r="DP469" s="256"/>
      <c r="DQ469" s="256"/>
      <c r="DR469" s="256"/>
      <c r="DS469" s="256"/>
      <c r="DT469" s="256"/>
      <c r="DU469" s="256"/>
      <c r="DV469" s="256"/>
      <c r="DW469" s="256"/>
      <c r="DX469" s="256"/>
      <c r="DY469" s="256"/>
      <c r="DZ469" s="256"/>
      <c r="EA469" s="256"/>
      <c r="EB469" s="256"/>
      <c r="EC469" s="256"/>
      <c r="ED469" s="256"/>
      <c r="EE469" s="256"/>
      <c r="EF469" s="256"/>
      <c r="EG469" s="256"/>
      <c r="EH469" s="256"/>
      <c r="EI469" s="256"/>
      <c r="EJ469" s="256"/>
      <c r="EK469" s="256"/>
      <c r="EL469" s="256"/>
      <c r="EM469" s="256"/>
      <c r="EN469" s="256"/>
      <c r="EO469" s="256"/>
      <c r="EP469" s="256"/>
      <c r="EQ469" s="256"/>
      <c r="ER469" s="256"/>
      <c r="ES469" s="256"/>
      <c r="ET469" s="256"/>
      <c r="EU469" s="256"/>
      <c r="EV469" s="256"/>
      <c r="EW469" s="256"/>
      <c r="EX469" s="256"/>
      <c r="EY469" s="256"/>
      <c r="EZ469" s="256"/>
      <c r="FA469" s="256"/>
      <c r="FB469" s="256"/>
      <c r="FC469" s="256"/>
      <c r="FD469" s="256"/>
      <c r="FE469" s="256"/>
      <c r="FF469" s="256"/>
      <c r="FG469" s="256"/>
      <c r="FH469" s="256"/>
      <c r="FI469" s="256"/>
      <c r="FJ469" s="256"/>
      <c r="FK469" s="256"/>
      <c r="FL469" s="256"/>
      <c r="FM469" s="256"/>
      <c r="FN469" s="256"/>
      <c r="FO469" s="256"/>
      <c r="FP469" s="256"/>
      <c r="FQ469" s="256"/>
      <c r="FR469" s="256"/>
      <c r="FS469" s="256"/>
      <c r="FT469" s="256"/>
      <c r="FU469" s="256"/>
      <c r="FV469" s="256"/>
      <c r="FW469" s="256"/>
      <c r="FX469" s="256"/>
      <c r="FY469" s="256"/>
      <c r="FZ469" s="256"/>
      <c r="GA469" s="256"/>
      <c r="GB469" s="256"/>
      <c r="GC469" s="256"/>
      <c r="GD469" s="256"/>
      <c r="GE469" s="256"/>
      <c r="GF469" s="256"/>
      <c r="GG469" s="256"/>
      <c r="GH469" s="256"/>
      <c r="GI469" s="256"/>
      <c r="GJ469" s="256"/>
      <c r="GK469" s="256"/>
      <c r="GL469" s="256"/>
      <c r="GM469" s="256"/>
      <c r="GN469" s="256"/>
      <c r="GO469" s="256"/>
      <c r="GP469" s="256"/>
      <c r="GQ469" s="256"/>
      <c r="GR469" s="256"/>
      <c r="GS469" s="256"/>
      <c r="GT469" s="256"/>
      <c r="GU469" s="256"/>
      <c r="GV469" s="256"/>
      <c r="GW469" s="256"/>
      <c r="GX469" s="256"/>
      <c r="GY469" s="256"/>
      <c r="GZ469" s="256"/>
      <c r="HA469" s="256"/>
      <c r="HB469" s="256"/>
      <c r="HC469" s="256"/>
      <c r="HD469" s="256"/>
      <c r="HE469" s="256"/>
      <c r="HF469" s="256"/>
      <c r="HG469" s="256"/>
      <c r="HH469" s="256"/>
      <c r="HI469" s="256"/>
      <c r="HJ469" s="256"/>
      <c r="HK469" s="256"/>
      <c r="HL469" s="256"/>
      <c r="HM469" s="256"/>
      <c r="HN469" s="256"/>
      <c r="HO469" s="256"/>
      <c r="HP469" s="256"/>
      <c r="HQ469" s="256"/>
      <c r="HR469" s="256"/>
      <c r="HS469" s="256"/>
      <c r="HT469" s="256"/>
      <c r="HU469" s="256"/>
      <c r="HV469" s="256"/>
      <c r="HW469" s="256"/>
      <c r="HX469" s="256"/>
      <c r="HY469" s="256"/>
      <c r="HZ469" s="256"/>
      <c r="IA469" s="256"/>
      <c r="IB469" s="256"/>
      <c r="IC469" s="256"/>
      <c r="ID469" s="256"/>
      <c r="IE469" s="256"/>
      <c r="IF469" s="256"/>
      <c r="IG469" s="256"/>
      <c r="IH469" s="256"/>
      <c r="II469" s="256"/>
      <c r="IJ469" s="256"/>
      <c r="IK469" s="256"/>
      <c r="IL469" s="256"/>
      <c r="IM469" s="256"/>
      <c r="IN469" s="256"/>
      <c r="IO469" s="256"/>
      <c r="IP469" s="256"/>
      <c r="IQ469" s="256"/>
      <c r="IR469" s="256"/>
      <c r="IS469" s="256"/>
      <c r="IT469" s="256"/>
    </row>
    <row r="470" spans="10:254" ht="12.75">
      <c r="J470" s="256"/>
      <c r="K470" s="256"/>
      <c r="L470" s="256"/>
      <c r="M470" s="256"/>
      <c r="N470" s="256"/>
      <c r="O470" s="256"/>
      <c r="P470" s="256"/>
      <c r="Q470" s="256"/>
      <c r="R470" s="256"/>
      <c r="S470" s="256"/>
      <c r="T470" s="256"/>
      <c r="U470" s="256"/>
      <c r="V470" s="256"/>
      <c r="W470" s="256"/>
      <c r="X470" s="256"/>
      <c r="Y470" s="256"/>
      <c r="Z470" s="256"/>
      <c r="AA470" s="256"/>
      <c r="AB470" s="256"/>
      <c r="AC470" s="256"/>
      <c r="AD470" s="256"/>
      <c r="AE470" s="256"/>
      <c r="AF470" s="256"/>
      <c r="AG470" s="256"/>
      <c r="AH470" s="256"/>
      <c r="AI470" s="256"/>
      <c r="AJ470" s="256"/>
      <c r="AK470" s="256"/>
      <c r="AL470" s="256"/>
      <c r="AM470" s="256"/>
      <c r="AN470" s="256"/>
      <c r="AO470" s="256"/>
      <c r="AP470" s="256"/>
      <c r="AQ470" s="256"/>
      <c r="AR470" s="256"/>
      <c r="AS470" s="256"/>
      <c r="AT470" s="256"/>
      <c r="AU470" s="256"/>
      <c r="AV470" s="256"/>
      <c r="AW470" s="256"/>
      <c r="AX470" s="256"/>
      <c r="AY470" s="256"/>
      <c r="AZ470" s="256"/>
      <c r="BA470" s="256"/>
      <c r="BB470" s="256"/>
      <c r="BC470" s="256"/>
      <c r="BD470" s="256"/>
      <c r="BE470" s="256"/>
      <c r="BF470" s="256"/>
      <c r="BG470" s="256"/>
      <c r="BH470" s="256"/>
      <c r="BI470" s="256"/>
      <c r="BJ470" s="256"/>
      <c r="BK470" s="256"/>
      <c r="BL470" s="256"/>
      <c r="BM470" s="256"/>
      <c r="BN470" s="256"/>
      <c r="BO470" s="256"/>
      <c r="BP470" s="256"/>
      <c r="BQ470" s="256"/>
      <c r="BR470" s="256"/>
      <c r="BS470" s="256"/>
      <c r="BT470" s="256"/>
      <c r="BU470" s="256"/>
      <c r="BV470" s="256"/>
      <c r="BW470" s="256"/>
      <c r="BX470" s="256"/>
      <c r="BY470" s="256"/>
      <c r="BZ470" s="256"/>
      <c r="CA470" s="256"/>
      <c r="CB470" s="256"/>
      <c r="CC470" s="256"/>
      <c r="CD470" s="256"/>
      <c r="CE470" s="256"/>
      <c r="CF470" s="256"/>
      <c r="CG470" s="256"/>
      <c r="CH470" s="256"/>
      <c r="CI470" s="256"/>
      <c r="CJ470" s="256"/>
      <c r="CK470" s="256"/>
      <c r="CL470" s="256"/>
      <c r="CM470" s="256"/>
      <c r="CN470" s="256"/>
      <c r="CO470" s="256"/>
      <c r="CP470" s="256"/>
      <c r="CQ470" s="256"/>
      <c r="CR470" s="256"/>
      <c r="CS470" s="256"/>
      <c r="CT470" s="256"/>
      <c r="CU470" s="256"/>
      <c r="CV470" s="256"/>
      <c r="CW470" s="256"/>
      <c r="CX470" s="256"/>
      <c r="CY470" s="256"/>
      <c r="CZ470" s="256"/>
      <c r="DA470" s="256"/>
      <c r="DB470" s="256"/>
      <c r="DC470" s="256"/>
      <c r="DD470" s="256"/>
      <c r="DE470" s="256"/>
      <c r="DF470" s="256"/>
      <c r="DG470" s="256"/>
      <c r="DH470" s="256"/>
      <c r="DI470" s="256"/>
      <c r="DJ470" s="256"/>
      <c r="DK470" s="256"/>
      <c r="DL470" s="256"/>
      <c r="DM470" s="256"/>
      <c r="DN470" s="256"/>
      <c r="DO470" s="256"/>
      <c r="DP470" s="256"/>
      <c r="DQ470" s="256"/>
      <c r="DR470" s="256"/>
      <c r="DS470" s="256"/>
      <c r="DT470" s="256"/>
      <c r="DU470" s="256"/>
      <c r="DV470" s="256"/>
      <c r="DW470" s="256"/>
      <c r="DX470" s="256"/>
      <c r="DY470" s="256"/>
      <c r="DZ470" s="256"/>
      <c r="EA470" s="256"/>
      <c r="EB470" s="256"/>
      <c r="EC470" s="256"/>
      <c r="ED470" s="256"/>
      <c r="EE470" s="256"/>
      <c r="EF470" s="256"/>
      <c r="EG470" s="256"/>
      <c r="EH470" s="256"/>
      <c r="EI470" s="256"/>
      <c r="EJ470" s="256"/>
      <c r="EK470" s="256"/>
      <c r="EL470" s="256"/>
      <c r="EM470" s="256"/>
      <c r="EN470" s="256"/>
      <c r="EO470" s="256"/>
      <c r="EP470" s="256"/>
      <c r="EQ470" s="256"/>
      <c r="ER470" s="256"/>
      <c r="ES470" s="256"/>
      <c r="ET470" s="256"/>
      <c r="EU470" s="256"/>
      <c r="EV470" s="256"/>
      <c r="EW470" s="256"/>
      <c r="EX470" s="256"/>
      <c r="EY470" s="256"/>
      <c r="EZ470" s="256"/>
      <c r="FA470" s="256"/>
      <c r="FB470" s="256"/>
      <c r="FC470" s="256"/>
      <c r="FD470" s="256"/>
      <c r="FE470" s="256"/>
      <c r="FF470" s="256"/>
      <c r="FG470" s="256"/>
      <c r="FH470" s="256"/>
      <c r="FI470" s="256"/>
      <c r="FJ470" s="256"/>
      <c r="FK470" s="256"/>
      <c r="FL470" s="256"/>
      <c r="FM470" s="256"/>
      <c r="FN470" s="256"/>
      <c r="FO470" s="256"/>
      <c r="FP470" s="256"/>
      <c r="FQ470" s="256"/>
      <c r="FR470" s="256"/>
      <c r="FS470" s="256"/>
      <c r="FT470" s="256"/>
      <c r="FU470" s="256"/>
      <c r="FV470" s="256"/>
      <c r="FW470" s="256"/>
      <c r="FX470" s="256"/>
      <c r="FY470" s="256"/>
      <c r="FZ470" s="256"/>
      <c r="GA470" s="256"/>
      <c r="GB470" s="256"/>
      <c r="GC470" s="256"/>
      <c r="GD470" s="256"/>
      <c r="GE470" s="256"/>
      <c r="GF470" s="256"/>
      <c r="GG470" s="256"/>
      <c r="GH470" s="256"/>
      <c r="GI470" s="256"/>
      <c r="GJ470" s="256"/>
      <c r="GK470" s="256"/>
      <c r="GL470" s="256"/>
      <c r="GM470" s="256"/>
      <c r="GN470" s="256"/>
      <c r="GO470" s="256"/>
      <c r="GP470" s="256"/>
      <c r="GQ470" s="256"/>
      <c r="GR470" s="256"/>
      <c r="GS470" s="256"/>
      <c r="GT470" s="256"/>
      <c r="GU470" s="256"/>
      <c r="GV470" s="256"/>
      <c r="GW470" s="256"/>
      <c r="GX470" s="256"/>
      <c r="GY470" s="256"/>
      <c r="GZ470" s="256"/>
      <c r="HA470" s="256"/>
      <c r="HB470" s="256"/>
      <c r="HC470" s="256"/>
      <c r="HD470" s="256"/>
      <c r="HE470" s="256"/>
      <c r="HF470" s="256"/>
      <c r="HG470" s="256"/>
      <c r="HH470" s="256"/>
      <c r="HI470" s="256"/>
      <c r="HJ470" s="256"/>
      <c r="HK470" s="256"/>
      <c r="HL470" s="256"/>
      <c r="HM470" s="256"/>
      <c r="HN470" s="256"/>
      <c r="HO470" s="256"/>
      <c r="HP470" s="256"/>
      <c r="HQ470" s="256"/>
      <c r="HR470" s="256"/>
      <c r="HS470" s="256"/>
      <c r="HT470" s="256"/>
      <c r="HU470" s="256"/>
      <c r="HV470" s="256"/>
      <c r="HW470" s="256"/>
      <c r="HX470" s="256"/>
      <c r="HY470" s="256"/>
      <c r="HZ470" s="256"/>
      <c r="IA470" s="256"/>
      <c r="IB470" s="256"/>
      <c r="IC470" s="256"/>
      <c r="ID470" s="256"/>
      <c r="IE470" s="256"/>
      <c r="IF470" s="256"/>
      <c r="IG470" s="256"/>
      <c r="IH470" s="256"/>
      <c r="II470" s="256"/>
      <c r="IJ470" s="256"/>
      <c r="IK470" s="256"/>
      <c r="IL470" s="256"/>
      <c r="IM470" s="256"/>
      <c r="IN470" s="256"/>
      <c r="IO470" s="256"/>
      <c r="IP470" s="256"/>
      <c r="IQ470" s="256"/>
      <c r="IR470" s="256"/>
      <c r="IS470" s="256"/>
      <c r="IT470" s="256"/>
    </row>
    <row r="471" spans="10:254" ht="12.75">
      <c r="J471" s="256"/>
      <c r="K471" s="256"/>
      <c r="L471" s="256"/>
      <c r="M471" s="256"/>
      <c r="N471" s="256"/>
      <c r="O471" s="256"/>
      <c r="P471" s="256"/>
      <c r="Q471" s="256"/>
      <c r="R471" s="256"/>
      <c r="S471" s="256"/>
      <c r="T471" s="256"/>
      <c r="U471" s="256"/>
      <c r="V471" s="256"/>
      <c r="W471" s="256"/>
      <c r="X471" s="256"/>
      <c r="Y471" s="256"/>
      <c r="Z471" s="256"/>
      <c r="AA471" s="256"/>
      <c r="AB471" s="256"/>
      <c r="AC471" s="256"/>
      <c r="AD471" s="256"/>
      <c r="AE471" s="256"/>
      <c r="AF471" s="256"/>
      <c r="AG471" s="256"/>
      <c r="AH471" s="256"/>
      <c r="AI471" s="256"/>
      <c r="AJ471" s="256"/>
      <c r="AK471" s="256"/>
      <c r="AL471" s="256"/>
      <c r="AM471" s="256"/>
      <c r="AN471" s="256"/>
      <c r="AO471" s="256"/>
      <c r="AP471" s="256"/>
      <c r="AQ471" s="256"/>
      <c r="AR471" s="256"/>
      <c r="AS471" s="256"/>
      <c r="AT471" s="256"/>
      <c r="AU471" s="256"/>
      <c r="AV471" s="256"/>
      <c r="AW471" s="256"/>
      <c r="AX471" s="256"/>
      <c r="AY471" s="256"/>
      <c r="AZ471" s="256"/>
      <c r="BA471" s="256"/>
      <c r="BB471" s="256"/>
      <c r="BC471" s="256"/>
      <c r="BD471" s="256"/>
      <c r="BE471" s="256"/>
      <c r="BF471" s="256"/>
      <c r="BG471" s="256"/>
      <c r="BH471" s="256"/>
      <c r="BI471" s="256"/>
      <c r="BJ471" s="256"/>
      <c r="BK471" s="256"/>
      <c r="BL471" s="256"/>
      <c r="BM471" s="256"/>
      <c r="BN471" s="256"/>
      <c r="BO471" s="256"/>
      <c r="BP471" s="256"/>
      <c r="BQ471" s="256"/>
      <c r="BR471" s="256"/>
      <c r="BS471" s="256"/>
      <c r="BT471" s="256"/>
      <c r="BU471" s="256"/>
      <c r="BV471" s="256"/>
      <c r="BW471" s="256"/>
      <c r="BX471" s="256"/>
      <c r="BY471" s="256"/>
      <c r="BZ471" s="256"/>
      <c r="CA471" s="256"/>
      <c r="CB471" s="256"/>
      <c r="CC471" s="256"/>
      <c r="CD471" s="256"/>
      <c r="CE471" s="256"/>
      <c r="CF471" s="256"/>
      <c r="CG471" s="256"/>
      <c r="CH471" s="256"/>
      <c r="CI471" s="256"/>
      <c r="CJ471" s="256"/>
      <c r="CK471" s="256"/>
      <c r="CL471" s="256"/>
      <c r="CM471" s="256"/>
      <c r="CN471" s="256"/>
      <c r="CO471" s="256"/>
      <c r="CP471" s="256"/>
      <c r="CQ471" s="256"/>
      <c r="CR471" s="256"/>
      <c r="CS471" s="256"/>
      <c r="CT471" s="256"/>
      <c r="CU471" s="256"/>
      <c r="CV471" s="256"/>
      <c r="CW471" s="256"/>
      <c r="CX471" s="256"/>
      <c r="CY471" s="256"/>
      <c r="CZ471" s="256"/>
      <c r="DA471" s="256"/>
      <c r="DB471" s="256"/>
      <c r="DC471" s="256"/>
      <c r="DD471" s="256"/>
      <c r="DE471" s="256"/>
      <c r="DF471" s="256"/>
      <c r="DG471" s="256"/>
      <c r="DH471" s="256"/>
      <c r="DI471" s="256"/>
      <c r="DJ471" s="256"/>
      <c r="DK471" s="256"/>
      <c r="DL471" s="256"/>
      <c r="DM471" s="256"/>
      <c r="DN471" s="256"/>
      <c r="DO471" s="256"/>
      <c r="DP471" s="256"/>
      <c r="DQ471" s="256"/>
      <c r="DR471" s="256"/>
      <c r="DS471" s="256"/>
      <c r="DT471" s="256"/>
      <c r="DU471" s="256"/>
      <c r="DV471" s="256"/>
      <c r="DW471" s="256"/>
      <c r="DX471" s="256"/>
      <c r="DY471" s="256"/>
      <c r="DZ471" s="256"/>
      <c r="EA471" s="256"/>
      <c r="EB471" s="256"/>
      <c r="EC471" s="256"/>
      <c r="ED471" s="256"/>
      <c r="EE471" s="256"/>
      <c r="EF471" s="256"/>
      <c r="EG471" s="256"/>
      <c r="EH471" s="256"/>
      <c r="EI471" s="256"/>
      <c r="EJ471" s="256"/>
      <c r="EK471" s="256"/>
      <c r="EL471" s="256"/>
      <c r="EM471" s="256"/>
      <c r="EN471" s="256"/>
      <c r="EO471" s="256"/>
      <c r="EP471" s="256"/>
      <c r="EQ471" s="256"/>
      <c r="ER471" s="256"/>
      <c r="ES471" s="256"/>
      <c r="ET471" s="256"/>
      <c r="EU471" s="256"/>
      <c r="EV471" s="256"/>
      <c r="EW471" s="256"/>
      <c r="EX471" s="256"/>
      <c r="EY471" s="256"/>
      <c r="EZ471" s="256"/>
      <c r="FA471" s="256"/>
      <c r="FB471" s="256"/>
      <c r="FC471" s="256"/>
      <c r="FD471" s="256"/>
      <c r="FE471" s="256"/>
      <c r="FF471" s="256"/>
      <c r="FG471" s="256"/>
      <c r="FH471" s="256"/>
      <c r="FI471" s="256"/>
      <c r="FJ471" s="256"/>
      <c r="FK471" s="256"/>
      <c r="FL471" s="256"/>
      <c r="FM471" s="256"/>
      <c r="FN471" s="256"/>
      <c r="FO471" s="256"/>
      <c r="FP471" s="256"/>
      <c r="FQ471" s="256"/>
      <c r="FR471" s="256"/>
      <c r="FS471" s="256"/>
      <c r="FT471" s="256"/>
      <c r="FU471" s="256"/>
      <c r="FV471" s="256"/>
      <c r="FW471" s="256"/>
      <c r="FX471" s="256"/>
      <c r="FY471" s="256"/>
      <c r="FZ471" s="256"/>
      <c r="GA471" s="256"/>
      <c r="GB471" s="256"/>
      <c r="GC471" s="256"/>
      <c r="GD471" s="256"/>
      <c r="GE471" s="256"/>
      <c r="GF471" s="256"/>
      <c r="GG471" s="256"/>
      <c r="GH471" s="256"/>
      <c r="GI471" s="256"/>
      <c r="GJ471" s="256"/>
      <c r="GK471" s="256"/>
      <c r="GL471" s="256"/>
      <c r="GM471" s="256"/>
      <c r="GN471" s="256"/>
      <c r="GO471" s="256"/>
      <c r="GP471" s="256"/>
      <c r="GQ471" s="256"/>
      <c r="GR471" s="256"/>
      <c r="GS471" s="256"/>
      <c r="GT471" s="256"/>
      <c r="GU471" s="256"/>
      <c r="GV471" s="256"/>
      <c r="GW471" s="256"/>
      <c r="GX471" s="256"/>
      <c r="GY471" s="256"/>
      <c r="GZ471" s="256"/>
      <c r="HA471" s="256"/>
      <c r="HB471" s="256"/>
      <c r="HC471" s="256"/>
      <c r="HD471" s="256"/>
      <c r="HE471" s="256"/>
      <c r="HF471" s="256"/>
      <c r="HG471" s="256"/>
      <c r="HH471" s="256"/>
      <c r="HI471" s="256"/>
      <c r="HJ471" s="256"/>
      <c r="HK471" s="256"/>
      <c r="HL471" s="256"/>
      <c r="HM471" s="256"/>
      <c r="HN471" s="256"/>
      <c r="HO471" s="256"/>
      <c r="HP471" s="256"/>
      <c r="HQ471" s="256"/>
      <c r="HR471" s="256"/>
      <c r="HS471" s="256"/>
      <c r="HT471" s="256"/>
      <c r="HU471" s="256"/>
      <c r="HV471" s="256"/>
      <c r="HW471" s="256"/>
      <c r="HX471" s="256"/>
      <c r="HY471" s="256"/>
      <c r="HZ471" s="256"/>
      <c r="IA471" s="256"/>
      <c r="IB471" s="256"/>
      <c r="IC471" s="256"/>
      <c r="ID471" s="256"/>
      <c r="IE471" s="256"/>
      <c r="IF471" s="256"/>
      <c r="IG471" s="256"/>
      <c r="IH471" s="256"/>
      <c r="II471" s="256"/>
      <c r="IJ471" s="256"/>
      <c r="IK471" s="256"/>
      <c r="IL471" s="256"/>
      <c r="IM471" s="256"/>
      <c r="IN471" s="256"/>
      <c r="IO471" s="256"/>
      <c r="IP471" s="256"/>
      <c r="IQ471" s="256"/>
      <c r="IR471" s="256"/>
      <c r="IS471" s="256"/>
      <c r="IT471" s="256"/>
    </row>
    <row r="473" spans="10:254" ht="12.75">
      <c r="J473" s="256"/>
      <c r="K473" s="256"/>
      <c r="L473" s="256"/>
      <c r="M473" s="256"/>
      <c r="N473" s="256"/>
      <c r="O473" s="256"/>
      <c r="P473" s="256"/>
      <c r="Q473" s="256"/>
      <c r="R473" s="256"/>
      <c r="S473" s="256"/>
      <c r="T473" s="256"/>
      <c r="U473" s="256"/>
      <c r="V473" s="256"/>
      <c r="W473" s="256"/>
      <c r="X473" s="256"/>
      <c r="Y473" s="256"/>
      <c r="Z473" s="256"/>
      <c r="AA473" s="256"/>
      <c r="AB473" s="256"/>
      <c r="AC473" s="256"/>
      <c r="AD473" s="256"/>
      <c r="AE473" s="256"/>
      <c r="AF473" s="256"/>
      <c r="AG473" s="256"/>
      <c r="AH473" s="256"/>
      <c r="AI473" s="256"/>
      <c r="AJ473" s="256"/>
      <c r="AK473" s="256"/>
      <c r="AL473" s="256"/>
      <c r="AM473" s="256"/>
      <c r="AN473" s="256"/>
      <c r="AO473" s="256"/>
      <c r="AP473" s="256"/>
      <c r="AQ473" s="256"/>
      <c r="AR473" s="256"/>
      <c r="AS473" s="256"/>
      <c r="AT473" s="256"/>
      <c r="AU473" s="256"/>
      <c r="AV473" s="256"/>
      <c r="AW473" s="256"/>
      <c r="AX473" s="256"/>
      <c r="AY473" s="256"/>
      <c r="AZ473" s="256"/>
      <c r="BA473" s="256"/>
      <c r="BB473" s="256"/>
      <c r="BC473" s="256"/>
      <c r="BD473" s="256"/>
      <c r="BE473" s="256"/>
      <c r="BF473" s="256"/>
      <c r="BG473" s="256"/>
      <c r="BH473" s="256"/>
      <c r="BI473" s="256"/>
      <c r="BJ473" s="256"/>
      <c r="BK473" s="256"/>
      <c r="BL473" s="256"/>
      <c r="BM473" s="256"/>
      <c r="BN473" s="256"/>
      <c r="BO473" s="256"/>
      <c r="BP473" s="256"/>
      <c r="BQ473" s="256"/>
      <c r="BR473" s="256"/>
      <c r="BS473" s="256"/>
      <c r="BT473" s="256"/>
      <c r="BU473" s="256"/>
      <c r="BV473" s="256"/>
      <c r="BW473" s="256"/>
      <c r="BX473" s="256"/>
      <c r="BY473" s="256"/>
      <c r="BZ473" s="256"/>
      <c r="CA473" s="256"/>
      <c r="CB473" s="256"/>
      <c r="CC473" s="256"/>
      <c r="CD473" s="256"/>
      <c r="CE473" s="256"/>
      <c r="CF473" s="256"/>
      <c r="CG473" s="256"/>
      <c r="CH473" s="256"/>
      <c r="CI473" s="256"/>
      <c r="CJ473" s="256"/>
      <c r="CK473" s="256"/>
      <c r="CL473" s="256"/>
      <c r="CM473" s="256"/>
      <c r="CN473" s="256"/>
      <c r="CO473" s="256"/>
      <c r="CP473" s="256"/>
      <c r="CQ473" s="256"/>
      <c r="CR473" s="256"/>
      <c r="CS473" s="256"/>
      <c r="CT473" s="256"/>
      <c r="CU473" s="256"/>
      <c r="CV473" s="256"/>
      <c r="CW473" s="256"/>
      <c r="CX473" s="256"/>
      <c r="CY473" s="256"/>
      <c r="CZ473" s="256"/>
      <c r="DA473" s="256"/>
      <c r="DB473" s="256"/>
      <c r="DC473" s="256"/>
      <c r="DD473" s="256"/>
      <c r="DE473" s="256"/>
      <c r="DF473" s="256"/>
      <c r="DG473" s="256"/>
      <c r="DH473" s="256"/>
      <c r="DI473" s="256"/>
      <c r="DJ473" s="256"/>
      <c r="DK473" s="256"/>
      <c r="DL473" s="256"/>
      <c r="DM473" s="256"/>
      <c r="DN473" s="256"/>
      <c r="DO473" s="256"/>
      <c r="DP473" s="256"/>
      <c r="DQ473" s="256"/>
      <c r="DR473" s="256"/>
      <c r="DS473" s="256"/>
      <c r="DT473" s="256"/>
      <c r="DU473" s="256"/>
      <c r="DV473" s="256"/>
      <c r="DW473" s="256"/>
      <c r="DX473" s="256"/>
      <c r="DY473" s="256"/>
      <c r="DZ473" s="256"/>
      <c r="EA473" s="256"/>
      <c r="EB473" s="256"/>
      <c r="EC473" s="256"/>
      <c r="ED473" s="256"/>
      <c r="EE473" s="256"/>
      <c r="EF473" s="256"/>
      <c r="EG473" s="256"/>
      <c r="EH473" s="256"/>
      <c r="EI473" s="256"/>
      <c r="EJ473" s="256"/>
      <c r="EK473" s="256"/>
      <c r="EL473" s="256"/>
      <c r="EM473" s="256"/>
      <c r="EN473" s="256"/>
      <c r="EO473" s="256"/>
      <c r="EP473" s="256"/>
      <c r="EQ473" s="256"/>
      <c r="ER473" s="256"/>
      <c r="ES473" s="256"/>
      <c r="ET473" s="256"/>
      <c r="EU473" s="256"/>
      <c r="EV473" s="256"/>
      <c r="EW473" s="256"/>
      <c r="EX473" s="256"/>
      <c r="EY473" s="256"/>
      <c r="EZ473" s="256"/>
      <c r="FA473" s="256"/>
      <c r="FB473" s="256"/>
      <c r="FC473" s="256"/>
      <c r="FD473" s="256"/>
      <c r="FE473" s="256"/>
      <c r="FF473" s="256"/>
      <c r="FG473" s="256"/>
      <c r="FH473" s="256"/>
      <c r="FI473" s="256"/>
      <c r="FJ473" s="256"/>
      <c r="FK473" s="256"/>
      <c r="FL473" s="256"/>
      <c r="FM473" s="256"/>
      <c r="FN473" s="256"/>
      <c r="FO473" s="256"/>
      <c r="FP473" s="256"/>
      <c r="FQ473" s="256"/>
      <c r="FR473" s="256"/>
      <c r="FS473" s="256"/>
      <c r="FT473" s="256"/>
      <c r="FU473" s="256"/>
      <c r="FV473" s="256"/>
      <c r="FW473" s="256"/>
      <c r="FX473" s="256"/>
      <c r="FY473" s="256"/>
      <c r="FZ473" s="256"/>
      <c r="GA473" s="256"/>
      <c r="GB473" s="256"/>
      <c r="GC473" s="256"/>
      <c r="GD473" s="256"/>
      <c r="GE473" s="256"/>
      <c r="GF473" s="256"/>
      <c r="GG473" s="256"/>
      <c r="GH473" s="256"/>
      <c r="GI473" s="256"/>
      <c r="GJ473" s="256"/>
      <c r="GK473" s="256"/>
      <c r="GL473" s="256"/>
      <c r="GM473" s="256"/>
      <c r="GN473" s="256"/>
      <c r="GO473" s="256"/>
      <c r="GP473" s="256"/>
      <c r="GQ473" s="256"/>
      <c r="GR473" s="256"/>
      <c r="GS473" s="256"/>
      <c r="GT473" s="256"/>
      <c r="GU473" s="256"/>
      <c r="GV473" s="256"/>
      <c r="GW473" s="256"/>
      <c r="GX473" s="256"/>
      <c r="GY473" s="256"/>
      <c r="GZ473" s="256"/>
      <c r="HA473" s="256"/>
      <c r="HB473" s="256"/>
      <c r="HC473" s="256"/>
      <c r="HD473" s="256"/>
      <c r="HE473" s="256"/>
      <c r="HF473" s="256"/>
      <c r="HG473" s="256"/>
      <c r="HH473" s="256"/>
      <c r="HI473" s="256"/>
      <c r="HJ473" s="256"/>
      <c r="HK473" s="256"/>
      <c r="HL473" s="256"/>
      <c r="HM473" s="256"/>
      <c r="HN473" s="256"/>
      <c r="HO473" s="256"/>
      <c r="HP473" s="256"/>
      <c r="HQ473" s="256"/>
      <c r="HR473" s="256"/>
      <c r="HS473" s="256"/>
      <c r="HT473" s="256"/>
      <c r="HU473" s="256"/>
      <c r="HV473" s="256"/>
      <c r="HW473" s="256"/>
      <c r="HX473" s="256"/>
      <c r="HY473" s="256"/>
      <c r="HZ473" s="256"/>
      <c r="IA473" s="256"/>
      <c r="IB473" s="256"/>
      <c r="IC473" s="256"/>
      <c r="ID473" s="256"/>
      <c r="IE473" s="256"/>
      <c r="IF473" s="256"/>
      <c r="IG473" s="256"/>
      <c r="IH473" s="256"/>
      <c r="II473" s="256"/>
      <c r="IJ473" s="256"/>
      <c r="IK473" s="256"/>
      <c r="IL473" s="256"/>
      <c r="IM473" s="256"/>
      <c r="IN473" s="256"/>
      <c r="IO473" s="256"/>
      <c r="IP473" s="256"/>
      <c r="IQ473" s="256"/>
      <c r="IR473" s="256"/>
      <c r="IS473" s="256"/>
      <c r="IT473" s="256"/>
    </row>
    <row r="474" spans="10:254" ht="12.75">
      <c r="J474" s="256"/>
      <c r="K474" s="256"/>
      <c r="L474" s="256"/>
      <c r="M474" s="256"/>
      <c r="N474" s="256"/>
      <c r="O474" s="256"/>
      <c r="P474" s="256"/>
      <c r="Q474" s="256"/>
      <c r="R474" s="256"/>
      <c r="S474" s="256"/>
      <c r="T474" s="256"/>
      <c r="U474" s="256"/>
      <c r="V474" s="256"/>
      <c r="W474" s="256"/>
      <c r="X474" s="256"/>
      <c r="Y474" s="256"/>
      <c r="Z474" s="256"/>
      <c r="AA474" s="256"/>
      <c r="AB474" s="256"/>
      <c r="AC474" s="256"/>
      <c r="AD474" s="256"/>
      <c r="AE474" s="256"/>
      <c r="AF474" s="256"/>
      <c r="AG474" s="256"/>
      <c r="AH474" s="256"/>
      <c r="AI474" s="256"/>
      <c r="AJ474" s="256"/>
      <c r="AK474" s="256"/>
      <c r="AL474" s="256"/>
      <c r="AM474" s="256"/>
      <c r="AN474" s="256"/>
      <c r="AO474" s="256"/>
      <c r="AP474" s="256"/>
      <c r="AQ474" s="256"/>
      <c r="AR474" s="256"/>
      <c r="AS474" s="256"/>
      <c r="AT474" s="256"/>
      <c r="AU474" s="256"/>
      <c r="AV474" s="256"/>
      <c r="AW474" s="256"/>
      <c r="AX474" s="256"/>
      <c r="AY474" s="256"/>
      <c r="AZ474" s="256"/>
      <c r="BA474" s="256"/>
      <c r="BB474" s="256"/>
      <c r="BC474" s="256"/>
      <c r="BD474" s="256"/>
      <c r="BE474" s="256"/>
      <c r="BF474" s="256"/>
      <c r="BG474" s="256"/>
      <c r="BH474" s="256"/>
      <c r="BI474" s="256"/>
      <c r="BJ474" s="256"/>
      <c r="BK474" s="256"/>
      <c r="BL474" s="256"/>
      <c r="BM474" s="256"/>
      <c r="BN474" s="256"/>
      <c r="BO474" s="256"/>
      <c r="BP474" s="256"/>
      <c r="BQ474" s="256"/>
      <c r="BR474" s="256"/>
      <c r="BS474" s="256"/>
      <c r="BT474" s="256"/>
      <c r="BU474" s="256"/>
      <c r="BV474" s="256"/>
      <c r="BW474" s="256"/>
      <c r="BX474" s="256"/>
      <c r="BY474" s="256"/>
      <c r="BZ474" s="256"/>
      <c r="CA474" s="256"/>
      <c r="CB474" s="256"/>
      <c r="CC474" s="256"/>
      <c r="CD474" s="256"/>
      <c r="CE474" s="256"/>
      <c r="CF474" s="256"/>
      <c r="CG474" s="256"/>
      <c r="CH474" s="256"/>
      <c r="CI474" s="256"/>
      <c r="CJ474" s="256"/>
      <c r="CK474" s="256"/>
      <c r="CL474" s="256"/>
      <c r="CM474" s="256"/>
      <c r="CN474" s="256"/>
      <c r="CO474" s="256"/>
      <c r="CP474" s="256"/>
      <c r="CQ474" s="256"/>
      <c r="CR474" s="256"/>
      <c r="CS474" s="256"/>
      <c r="CT474" s="256"/>
      <c r="CU474" s="256"/>
      <c r="CV474" s="256"/>
      <c r="CW474" s="256"/>
      <c r="CX474" s="256"/>
      <c r="CY474" s="256"/>
      <c r="CZ474" s="256"/>
      <c r="DA474" s="256"/>
      <c r="DB474" s="256"/>
      <c r="DC474" s="256"/>
      <c r="DD474" s="256"/>
      <c r="DE474" s="256"/>
      <c r="DF474" s="256"/>
      <c r="DG474" s="256"/>
      <c r="DH474" s="256"/>
      <c r="DI474" s="256"/>
      <c r="DJ474" s="256"/>
      <c r="DK474" s="256"/>
      <c r="DL474" s="256"/>
      <c r="DM474" s="256"/>
      <c r="DN474" s="256"/>
      <c r="DO474" s="256"/>
      <c r="DP474" s="256"/>
      <c r="DQ474" s="256"/>
      <c r="DR474" s="256"/>
      <c r="DS474" s="256"/>
      <c r="DT474" s="256"/>
      <c r="DU474" s="256"/>
      <c r="DV474" s="256"/>
      <c r="DW474" s="256"/>
      <c r="DX474" s="256"/>
      <c r="DY474" s="256"/>
      <c r="DZ474" s="256"/>
      <c r="EA474" s="256"/>
      <c r="EB474" s="256"/>
      <c r="EC474" s="256"/>
      <c r="ED474" s="256"/>
      <c r="EE474" s="256"/>
      <c r="EF474" s="256"/>
      <c r="EG474" s="256"/>
      <c r="EH474" s="256"/>
      <c r="EI474" s="256"/>
      <c r="EJ474" s="256"/>
      <c r="EK474" s="256"/>
      <c r="EL474" s="256"/>
      <c r="EM474" s="256"/>
      <c r="EN474" s="256"/>
      <c r="EO474" s="256"/>
      <c r="EP474" s="256"/>
      <c r="EQ474" s="256"/>
      <c r="ER474" s="256"/>
      <c r="ES474" s="256"/>
      <c r="ET474" s="256"/>
      <c r="EU474" s="256"/>
      <c r="EV474" s="256"/>
      <c r="EW474" s="256"/>
      <c r="EX474" s="256"/>
      <c r="EY474" s="256"/>
      <c r="EZ474" s="256"/>
      <c r="FA474" s="256"/>
      <c r="FB474" s="256"/>
      <c r="FC474" s="256"/>
      <c r="FD474" s="256"/>
      <c r="FE474" s="256"/>
      <c r="FF474" s="256"/>
      <c r="FG474" s="256"/>
      <c r="FH474" s="256"/>
      <c r="FI474" s="256"/>
      <c r="FJ474" s="256"/>
      <c r="FK474" s="256"/>
      <c r="FL474" s="256"/>
      <c r="FM474" s="256"/>
      <c r="FN474" s="256"/>
      <c r="FO474" s="256"/>
      <c r="FP474" s="256"/>
      <c r="FQ474" s="256"/>
      <c r="FR474" s="256"/>
      <c r="FS474" s="256"/>
      <c r="FT474" s="256"/>
      <c r="FU474" s="256"/>
      <c r="FV474" s="256"/>
      <c r="FW474" s="256"/>
      <c r="FX474" s="256"/>
      <c r="FY474" s="256"/>
      <c r="FZ474" s="256"/>
      <c r="GA474" s="256"/>
      <c r="GB474" s="256"/>
      <c r="GC474" s="256"/>
      <c r="GD474" s="256"/>
      <c r="GE474" s="256"/>
      <c r="GF474" s="256"/>
      <c r="GG474" s="256"/>
      <c r="GH474" s="256"/>
      <c r="GI474" s="256"/>
      <c r="GJ474" s="256"/>
      <c r="GK474" s="256"/>
      <c r="GL474" s="256"/>
      <c r="GM474" s="256"/>
      <c r="GN474" s="256"/>
      <c r="GO474" s="256"/>
      <c r="GP474" s="256"/>
      <c r="GQ474" s="256"/>
      <c r="GR474" s="256"/>
      <c r="GS474" s="256"/>
      <c r="GT474" s="256"/>
      <c r="GU474" s="256"/>
      <c r="GV474" s="256"/>
      <c r="GW474" s="256"/>
      <c r="GX474" s="256"/>
      <c r="GY474" s="256"/>
      <c r="GZ474" s="256"/>
      <c r="HA474" s="256"/>
      <c r="HB474" s="256"/>
      <c r="HC474" s="256"/>
      <c r="HD474" s="256"/>
      <c r="HE474" s="256"/>
      <c r="HF474" s="256"/>
      <c r="HG474" s="256"/>
      <c r="HH474" s="256"/>
      <c r="HI474" s="256"/>
      <c r="HJ474" s="256"/>
      <c r="HK474" s="256"/>
      <c r="HL474" s="256"/>
      <c r="HM474" s="256"/>
      <c r="HN474" s="256"/>
      <c r="HO474" s="256"/>
      <c r="HP474" s="256"/>
      <c r="HQ474" s="256"/>
      <c r="HR474" s="256"/>
      <c r="HS474" s="256"/>
      <c r="HT474" s="256"/>
      <c r="HU474" s="256"/>
      <c r="HV474" s="256"/>
      <c r="HW474" s="256"/>
      <c r="HX474" s="256"/>
      <c r="HY474" s="256"/>
      <c r="HZ474" s="256"/>
      <c r="IA474" s="256"/>
      <c r="IB474" s="256"/>
      <c r="IC474" s="256"/>
      <c r="ID474" s="256"/>
      <c r="IE474" s="256"/>
      <c r="IF474" s="256"/>
      <c r="IG474" s="256"/>
      <c r="IH474" s="256"/>
      <c r="II474" s="256"/>
      <c r="IJ474" s="256"/>
      <c r="IK474" s="256"/>
      <c r="IL474" s="256"/>
      <c r="IM474" s="256"/>
      <c r="IN474" s="256"/>
      <c r="IO474" s="256"/>
      <c r="IP474" s="256"/>
      <c r="IQ474" s="256"/>
      <c r="IR474" s="256"/>
      <c r="IS474" s="256"/>
      <c r="IT474" s="256"/>
    </row>
    <row r="475" spans="10:254" ht="12.75">
      <c r="J475" s="256"/>
      <c r="K475" s="256"/>
      <c r="L475" s="256"/>
      <c r="M475" s="256"/>
      <c r="N475" s="256"/>
      <c r="O475" s="256"/>
      <c r="P475" s="256"/>
      <c r="Q475" s="256"/>
      <c r="R475" s="256"/>
      <c r="S475" s="256"/>
      <c r="T475" s="256"/>
      <c r="U475" s="256"/>
      <c r="V475" s="256"/>
      <c r="W475" s="256"/>
      <c r="X475" s="256"/>
      <c r="Y475" s="256"/>
      <c r="Z475" s="256"/>
      <c r="AA475" s="256"/>
      <c r="AB475" s="256"/>
      <c r="AC475" s="256"/>
      <c r="AD475" s="256"/>
      <c r="AE475" s="256"/>
      <c r="AF475" s="256"/>
      <c r="AG475" s="256"/>
      <c r="AH475" s="256"/>
      <c r="AI475" s="256"/>
      <c r="AJ475" s="256"/>
      <c r="AK475" s="256"/>
      <c r="AL475" s="256"/>
      <c r="AM475" s="256"/>
      <c r="AN475" s="256"/>
      <c r="AO475" s="256"/>
      <c r="AP475" s="256"/>
      <c r="AQ475" s="256"/>
      <c r="AR475" s="256"/>
      <c r="AS475" s="256"/>
      <c r="AT475" s="256"/>
      <c r="AU475" s="256"/>
      <c r="AV475" s="256"/>
      <c r="AW475" s="256"/>
      <c r="AX475" s="256"/>
      <c r="AY475" s="256"/>
      <c r="AZ475" s="256"/>
      <c r="BA475" s="256"/>
      <c r="BB475" s="256"/>
      <c r="BC475" s="256"/>
      <c r="BD475" s="256"/>
      <c r="BE475" s="256"/>
      <c r="BF475" s="256"/>
      <c r="BG475" s="256"/>
      <c r="BH475" s="256"/>
      <c r="BI475" s="256"/>
      <c r="BJ475" s="256"/>
      <c r="BK475" s="256"/>
      <c r="BL475" s="256"/>
      <c r="BM475" s="256"/>
      <c r="BN475" s="256"/>
      <c r="BO475" s="256"/>
      <c r="BP475" s="256"/>
      <c r="BQ475" s="256"/>
      <c r="BR475" s="256"/>
      <c r="BS475" s="256"/>
      <c r="BT475" s="256"/>
      <c r="BU475" s="256"/>
      <c r="BV475" s="256"/>
      <c r="BW475" s="256"/>
      <c r="BX475" s="256"/>
      <c r="BY475" s="256"/>
      <c r="BZ475" s="256"/>
      <c r="CA475" s="256"/>
      <c r="CB475" s="256"/>
      <c r="CC475" s="256"/>
      <c r="CD475" s="256"/>
      <c r="CE475" s="256"/>
      <c r="CF475" s="256"/>
      <c r="CG475" s="256"/>
      <c r="CH475" s="256"/>
      <c r="CI475" s="256"/>
      <c r="CJ475" s="256"/>
      <c r="CK475" s="256"/>
      <c r="CL475" s="256"/>
      <c r="CM475" s="256"/>
      <c r="CN475" s="256"/>
      <c r="CO475" s="256"/>
      <c r="CP475" s="256"/>
      <c r="CQ475" s="256"/>
      <c r="CR475" s="256"/>
      <c r="CS475" s="256"/>
      <c r="CT475" s="256"/>
      <c r="CU475" s="256"/>
      <c r="CV475" s="256"/>
      <c r="CW475" s="256"/>
      <c r="CX475" s="256"/>
      <c r="CY475" s="256"/>
      <c r="CZ475" s="256"/>
      <c r="DA475" s="256"/>
      <c r="DB475" s="256"/>
      <c r="DC475" s="256"/>
      <c r="DD475" s="256"/>
      <c r="DE475" s="256"/>
      <c r="DF475" s="256"/>
      <c r="DG475" s="256"/>
      <c r="DH475" s="256"/>
      <c r="DI475" s="256"/>
      <c r="DJ475" s="256"/>
      <c r="DK475" s="256"/>
      <c r="DL475" s="256"/>
      <c r="DM475" s="256"/>
      <c r="DN475" s="256"/>
      <c r="DO475" s="256"/>
      <c r="DP475" s="256"/>
      <c r="DQ475" s="256"/>
      <c r="DR475" s="256"/>
      <c r="DS475" s="256"/>
      <c r="DT475" s="256"/>
      <c r="DU475" s="256"/>
      <c r="DV475" s="256"/>
      <c r="DW475" s="256"/>
      <c r="DX475" s="256"/>
      <c r="DY475" s="256"/>
      <c r="DZ475" s="256"/>
      <c r="EA475" s="256"/>
      <c r="EB475" s="256"/>
      <c r="EC475" s="256"/>
      <c r="ED475" s="256"/>
      <c r="EE475" s="256"/>
      <c r="EF475" s="256"/>
      <c r="EG475" s="256"/>
      <c r="EH475" s="256"/>
      <c r="EI475" s="256"/>
      <c r="EJ475" s="256"/>
      <c r="EK475" s="256"/>
      <c r="EL475" s="256"/>
      <c r="EM475" s="256"/>
      <c r="EN475" s="256"/>
      <c r="EO475" s="256"/>
      <c r="EP475" s="256"/>
      <c r="EQ475" s="256"/>
      <c r="ER475" s="256"/>
      <c r="ES475" s="256"/>
      <c r="ET475" s="256"/>
      <c r="EU475" s="256"/>
      <c r="EV475" s="256"/>
      <c r="EW475" s="256"/>
      <c r="EX475" s="256"/>
      <c r="EY475" s="256"/>
      <c r="EZ475" s="256"/>
      <c r="FA475" s="256"/>
      <c r="FB475" s="256"/>
      <c r="FC475" s="256"/>
      <c r="FD475" s="256"/>
      <c r="FE475" s="256"/>
      <c r="FF475" s="256"/>
      <c r="FG475" s="256"/>
      <c r="FH475" s="256"/>
      <c r="FI475" s="256"/>
      <c r="FJ475" s="256"/>
      <c r="FK475" s="256"/>
      <c r="FL475" s="256"/>
      <c r="FM475" s="256"/>
      <c r="FN475" s="256"/>
      <c r="FO475" s="256"/>
      <c r="FP475" s="256"/>
      <c r="FQ475" s="256"/>
      <c r="FR475" s="256"/>
      <c r="FS475" s="256"/>
      <c r="FT475" s="256"/>
      <c r="FU475" s="256"/>
      <c r="FV475" s="256"/>
      <c r="FW475" s="256"/>
      <c r="FX475" s="256"/>
      <c r="FY475" s="256"/>
      <c r="FZ475" s="256"/>
      <c r="GA475" s="256"/>
      <c r="GB475" s="256"/>
      <c r="GC475" s="256"/>
      <c r="GD475" s="256"/>
      <c r="GE475" s="256"/>
      <c r="GF475" s="256"/>
      <c r="GG475" s="256"/>
      <c r="GH475" s="256"/>
      <c r="GI475" s="256"/>
      <c r="GJ475" s="256"/>
      <c r="GK475" s="256"/>
      <c r="GL475" s="256"/>
      <c r="GM475" s="256"/>
      <c r="GN475" s="256"/>
      <c r="GO475" s="256"/>
      <c r="GP475" s="256"/>
      <c r="GQ475" s="256"/>
      <c r="GR475" s="256"/>
      <c r="GS475" s="256"/>
      <c r="GT475" s="256"/>
      <c r="GU475" s="256"/>
      <c r="GV475" s="256"/>
      <c r="GW475" s="256"/>
      <c r="GX475" s="256"/>
      <c r="GY475" s="256"/>
      <c r="GZ475" s="256"/>
      <c r="HA475" s="256"/>
      <c r="HB475" s="256"/>
      <c r="HC475" s="256"/>
      <c r="HD475" s="256"/>
      <c r="HE475" s="256"/>
      <c r="HF475" s="256"/>
      <c r="HG475" s="256"/>
      <c r="HH475" s="256"/>
      <c r="HI475" s="256"/>
      <c r="HJ475" s="256"/>
      <c r="HK475" s="256"/>
      <c r="HL475" s="256"/>
      <c r="HM475" s="256"/>
      <c r="HN475" s="256"/>
      <c r="HO475" s="256"/>
      <c r="HP475" s="256"/>
      <c r="HQ475" s="256"/>
      <c r="HR475" s="256"/>
      <c r="HS475" s="256"/>
      <c r="HT475" s="256"/>
      <c r="HU475" s="256"/>
      <c r="HV475" s="256"/>
      <c r="HW475" s="256"/>
      <c r="HX475" s="256"/>
      <c r="HY475" s="256"/>
      <c r="HZ475" s="256"/>
      <c r="IA475" s="256"/>
      <c r="IB475" s="256"/>
      <c r="IC475" s="256"/>
      <c r="ID475" s="256"/>
      <c r="IE475" s="256"/>
      <c r="IF475" s="256"/>
      <c r="IG475" s="256"/>
      <c r="IH475" s="256"/>
      <c r="II475" s="256"/>
      <c r="IJ475" s="256"/>
      <c r="IK475" s="256"/>
      <c r="IL475" s="256"/>
      <c r="IM475" s="256"/>
      <c r="IN475" s="256"/>
      <c r="IO475" s="256"/>
      <c r="IP475" s="256"/>
      <c r="IQ475" s="256"/>
      <c r="IR475" s="256"/>
      <c r="IS475" s="256"/>
      <c r="IT475" s="256"/>
    </row>
    <row r="476" spans="10:254" ht="12.75">
      <c r="J476" s="256"/>
      <c r="K476" s="256"/>
      <c r="L476" s="256"/>
      <c r="M476" s="256"/>
      <c r="N476" s="256"/>
      <c r="O476" s="256"/>
      <c r="P476" s="256"/>
      <c r="Q476" s="256"/>
      <c r="R476" s="256"/>
      <c r="S476" s="256"/>
      <c r="T476" s="256"/>
      <c r="U476" s="256"/>
      <c r="V476" s="256"/>
      <c r="W476" s="256"/>
      <c r="X476" s="256"/>
      <c r="Y476" s="256"/>
      <c r="Z476" s="256"/>
      <c r="AA476" s="256"/>
      <c r="AB476" s="256"/>
      <c r="AC476" s="256"/>
      <c r="AD476" s="256"/>
      <c r="AE476" s="256"/>
      <c r="AF476" s="256"/>
      <c r="AG476" s="256"/>
      <c r="AH476" s="256"/>
      <c r="AI476" s="256"/>
      <c r="AJ476" s="256"/>
      <c r="AK476" s="256"/>
      <c r="AL476" s="256"/>
      <c r="AM476" s="256"/>
      <c r="AN476" s="256"/>
      <c r="AO476" s="256"/>
      <c r="AP476" s="256"/>
      <c r="AQ476" s="256"/>
      <c r="AR476" s="256"/>
      <c r="AS476" s="256"/>
      <c r="AT476" s="256"/>
      <c r="AU476" s="256"/>
      <c r="AV476" s="256"/>
      <c r="AW476" s="256"/>
      <c r="AX476" s="256"/>
      <c r="AY476" s="256"/>
      <c r="AZ476" s="256"/>
      <c r="BA476" s="256"/>
      <c r="BB476" s="256"/>
      <c r="BC476" s="256"/>
      <c r="BD476" s="256"/>
      <c r="BE476" s="256"/>
      <c r="BF476" s="256"/>
      <c r="BG476" s="256"/>
      <c r="BH476" s="256"/>
      <c r="BI476" s="256"/>
      <c r="BJ476" s="256"/>
      <c r="BK476" s="256"/>
      <c r="BL476" s="256"/>
      <c r="BM476" s="256"/>
      <c r="BN476" s="256"/>
      <c r="BO476" s="256"/>
      <c r="BP476" s="256"/>
      <c r="BQ476" s="256"/>
      <c r="BR476" s="256"/>
      <c r="BS476" s="256"/>
      <c r="BT476" s="256"/>
      <c r="BU476" s="256"/>
      <c r="BV476" s="256"/>
      <c r="BW476" s="256"/>
      <c r="BX476" s="256"/>
      <c r="BY476" s="256"/>
      <c r="BZ476" s="256"/>
      <c r="CA476" s="256"/>
      <c r="CB476" s="256"/>
      <c r="CC476" s="256"/>
      <c r="CD476" s="256"/>
      <c r="CE476" s="256"/>
      <c r="CF476" s="256"/>
      <c r="CG476" s="256"/>
      <c r="CH476" s="256"/>
      <c r="CI476" s="256"/>
      <c r="CJ476" s="256"/>
      <c r="CK476" s="256"/>
      <c r="CL476" s="256"/>
      <c r="CM476" s="256"/>
      <c r="CN476" s="256"/>
      <c r="CO476" s="256"/>
      <c r="CP476" s="256"/>
      <c r="CQ476" s="256"/>
      <c r="CR476" s="256"/>
      <c r="CS476" s="256"/>
      <c r="CT476" s="256"/>
      <c r="CU476" s="256"/>
      <c r="CV476" s="256"/>
      <c r="CW476" s="256"/>
      <c r="CX476" s="256"/>
      <c r="CY476" s="256"/>
      <c r="CZ476" s="256"/>
      <c r="DA476" s="256"/>
      <c r="DB476" s="256"/>
      <c r="DC476" s="256"/>
      <c r="DD476" s="256"/>
      <c r="DE476" s="256"/>
      <c r="DF476" s="256"/>
      <c r="DG476" s="256"/>
      <c r="DH476" s="256"/>
      <c r="DI476" s="256"/>
      <c r="DJ476" s="256"/>
      <c r="DK476" s="256"/>
      <c r="DL476" s="256"/>
      <c r="DM476" s="256"/>
      <c r="DN476" s="256"/>
      <c r="DO476" s="256"/>
      <c r="DP476" s="256"/>
      <c r="DQ476" s="256"/>
      <c r="DR476" s="256"/>
      <c r="DS476" s="256"/>
      <c r="DT476" s="256"/>
      <c r="DU476" s="256"/>
      <c r="DV476" s="256"/>
      <c r="DW476" s="256"/>
      <c r="DX476" s="256"/>
      <c r="DY476" s="256"/>
      <c r="DZ476" s="256"/>
      <c r="EA476" s="256"/>
      <c r="EB476" s="256"/>
      <c r="EC476" s="256"/>
      <c r="ED476" s="256"/>
      <c r="EE476" s="256"/>
      <c r="EF476" s="256"/>
      <c r="EG476" s="256"/>
      <c r="EH476" s="256"/>
      <c r="EI476" s="256"/>
      <c r="EJ476" s="256"/>
      <c r="EK476" s="256"/>
      <c r="EL476" s="256"/>
      <c r="EM476" s="256"/>
      <c r="EN476" s="256"/>
      <c r="EO476" s="256"/>
      <c r="EP476" s="256"/>
      <c r="EQ476" s="256"/>
      <c r="ER476" s="256"/>
      <c r="ES476" s="256"/>
      <c r="ET476" s="256"/>
      <c r="EU476" s="256"/>
      <c r="EV476" s="256"/>
      <c r="EW476" s="256"/>
      <c r="EX476" s="256"/>
      <c r="EY476" s="256"/>
      <c r="EZ476" s="256"/>
      <c r="FA476" s="256"/>
      <c r="FB476" s="256"/>
      <c r="FC476" s="256"/>
      <c r="FD476" s="256"/>
      <c r="FE476" s="256"/>
      <c r="FF476" s="256"/>
      <c r="FG476" s="256"/>
      <c r="FH476" s="256"/>
      <c r="FI476" s="256"/>
      <c r="FJ476" s="256"/>
      <c r="FK476" s="256"/>
      <c r="FL476" s="256"/>
      <c r="FM476" s="256"/>
      <c r="FN476" s="256"/>
      <c r="FO476" s="256"/>
      <c r="FP476" s="256"/>
      <c r="FQ476" s="256"/>
      <c r="FR476" s="256"/>
      <c r="FS476" s="256"/>
      <c r="FT476" s="256"/>
      <c r="FU476" s="256"/>
      <c r="FV476" s="256"/>
      <c r="FW476" s="256"/>
      <c r="FX476" s="256"/>
      <c r="FY476" s="256"/>
      <c r="FZ476" s="256"/>
      <c r="GA476" s="256"/>
      <c r="GB476" s="256"/>
      <c r="GC476" s="256"/>
      <c r="GD476" s="256"/>
      <c r="GE476" s="256"/>
      <c r="GF476" s="256"/>
      <c r="GG476" s="256"/>
      <c r="GH476" s="256"/>
      <c r="GI476" s="256"/>
      <c r="GJ476" s="256"/>
      <c r="GK476" s="256"/>
      <c r="GL476" s="256"/>
      <c r="GM476" s="256"/>
      <c r="GN476" s="256"/>
      <c r="GO476" s="256"/>
      <c r="GP476" s="256"/>
      <c r="GQ476" s="256"/>
      <c r="GR476" s="256"/>
      <c r="GS476" s="256"/>
      <c r="GT476" s="256"/>
      <c r="GU476" s="256"/>
      <c r="GV476" s="256"/>
      <c r="GW476" s="256"/>
      <c r="GX476" s="256"/>
      <c r="GY476" s="256"/>
      <c r="GZ476" s="256"/>
      <c r="HA476" s="256"/>
      <c r="HB476" s="256"/>
      <c r="HC476" s="256"/>
      <c r="HD476" s="256"/>
      <c r="HE476" s="256"/>
      <c r="HF476" s="256"/>
      <c r="HG476" s="256"/>
      <c r="HH476" s="256"/>
      <c r="HI476" s="256"/>
      <c r="HJ476" s="256"/>
      <c r="HK476" s="256"/>
      <c r="HL476" s="256"/>
      <c r="HM476" s="256"/>
      <c r="HN476" s="256"/>
      <c r="HO476" s="256"/>
      <c r="HP476" s="256"/>
      <c r="HQ476" s="256"/>
      <c r="HR476" s="256"/>
      <c r="HS476" s="256"/>
      <c r="HT476" s="256"/>
      <c r="HU476" s="256"/>
      <c r="HV476" s="256"/>
      <c r="HW476" s="256"/>
      <c r="HX476" s="256"/>
      <c r="HY476" s="256"/>
      <c r="HZ476" s="256"/>
      <c r="IA476" s="256"/>
      <c r="IB476" s="256"/>
      <c r="IC476" s="256"/>
      <c r="ID476" s="256"/>
      <c r="IE476" s="256"/>
      <c r="IF476" s="256"/>
      <c r="IG476" s="256"/>
      <c r="IH476" s="256"/>
      <c r="II476" s="256"/>
      <c r="IJ476" s="256"/>
      <c r="IK476" s="256"/>
      <c r="IL476" s="256"/>
      <c r="IM476" s="256"/>
      <c r="IN476" s="256"/>
      <c r="IO476" s="256"/>
      <c r="IP476" s="256"/>
      <c r="IQ476" s="256"/>
      <c r="IR476" s="256"/>
      <c r="IS476" s="256"/>
      <c r="IT476" s="256"/>
    </row>
    <row r="477" spans="10:254" ht="12.75">
      <c r="J477" s="256"/>
      <c r="K477" s="256"/>
      <c r="L477" s="256"/>
      <c r="M477" s="256"/>
      <c r="N477" s="256"/>
      <c r="O477" s="256"/>
      <c r="P477" s="256"/>
      <c r="Q477" s="256"/>
      <c r="R477" s="256"/>
      <c r="S477" s="256"/>
      <c r="T477" s="256"/>
      <c r="U477" s="256"/>
      <c r="V477" s="256"/>
      <c r="W477" s="256"/>
      <c r="X477" s="256"/>
      <c r="Y477" s="256"/>
      <c r="Z477" s="256"/>
      <c r="AA477" s="256"/>
      <c r="AB477" s="256"/>
      <c r="AC477" s="256"/>
      <c r="AD477" s="256"/>
      <c r="AE477" s="256"/>
      <c r="AF477" s="256"/>
      <c r="AG477" s="256"/>
      <c r="AH477" s="256"/>
      <c r="AI477" s="256"/>
      <c r="AJ477" s="256"/>
      <c r="AK477" s="256"/>
      <c r="AL477" s="256"/>
      <c r="AM477" s="256"/>
      <c r="AN477" s="256"/>
      <c r="AO477" s="256"/>
      <c r="AP477" s="256"/>
      <c r="AQ477" s="256"/>
      <c r="AR477" s="256"/>
      <c r="AS477" s="256"/>
      <c r="AT477" s="256"/>
      <c r="AU477" s="256"/>
      <c r="AV477" s="256"/>
      <c r="AW477" s="256"/>
      <c r="AX477" s="256"/>
      <c r="AY477" s="256"/>
      <c r="AZ477" s="256"/>
      <c r="BA477" s="256"/>
      <c r="BB477" s="256"/>
      <c r="BC477" s="256"/>
      <c r="BD477" s="256"/>
      <c r="BE477" s="256"/>
      <c r="BF477" s="256"/>
      <c r="BG477" s="256"/>
      <c r="BH477" s="256"/>
      <c r="BI477" s="256"/>
      <c r="BJ477" s="256"/>
      <c r="BK477" s="256"/>
      <c r="BL477" s="256"/>
      <c r="BM477" s="256"/>
      <c r="BN477" s="256"/>
      <c r="BO477" s="256"/>
      <c r="BP477" s="256"/>
      <c r="BQ477" s="256"/>
      <c r="BR477" s="256"/>
      <c r="BS477" s="256"/>
      <c r="BT477" s="256"/>
      <c r="BU477" s="256"/>
      <c r="BV477" s="256"/>
      <c r="BW477" s="256"/>
      <c r="BX477" s="256"/>
      <c r="BY477" s="256"/>
      <c r="BZ477" s="256"/>
      <c r="CA477" s="256"/>
      <c r="CB477" s="256"/>
      <c r="CC477" s="256"/>
      <c r="CD477" s="256"/>
      <c r="CE477" s="256"/>
      <c r="CF477" s="256"/>
      <c r="CG477" s="256"/>
      <c r="CH477" s="256"/>
      <c r="CI477" s="256"/>
      <c r="CJ477" s="256"/>
      <c r="CK477" s="256"/>
      <c r="CL477" s="256"/>
      <c r="CM477" s="256"/>
      <c r="CN477" s="256"/>
      <c r="CO477" s="256"/>
      <c r="CP477" s="256"/>
      <c r="CQ477" s="256"/>
      <c r="CR477" s="256"/>
      <c r="CS477" s="256"/>
      <c r="CT477" s="256"/>
      <c r="CU477" s="256"/>
      <c r="CV477" s="256"/>
      <c r="CW477" s="256"/>
      <c r="CX477" s="256"/>
      <c r="CY477" s="256"/>
      <c r="CZ477" s="256"/>
      <c r="DA477" s="256"/>
      <c r="DB477" s="256"/>
      <c r="DC477" s="256"/>
      <c r="DD477" s="256"/>
      <c r="DE477" s="256"/>
      <c r="DF477" s="256"/>
      <c r="DG477" s="256"/>
      <c r="DH477" s="256"/>
      <c r="DI477" s="256"/>
      <c r="DJ477" s="256"/>
      <c r="DK477" s="256"/>
      <c r="DL477" s="256"/>
      <c r="DM477" s="256"/>
      <c r="DN477" s="256"/>
      <c r="DO477" s="256"/>
      <c r="DP477" s="256"/>
      <c r="DQ477" s="256"/>
      <c r="DR477" s="256"/>
      <c r="DS477" s="256"/>
      <c r="DT477" s="256"/>
      <c r="DU477" s="256"/>
      <c r="DV477" s="256"/>
      <c r="DW477" s="256"/>
      <c r="DX477" s="256"/>
      <c r="DY477" s="256"/>
      <c r="DZ477" s="256"/>
      <c r="EA477" s="256"/>
      <c r="EB477" s="256"/>
      <c r="EC477" s="256"/>
      <c r="ED477" s="256"/>
      <c r="EE477" s="256"/>
      <c r="EF477" s="256"/>
      <c r="EG477" s="256"/>
      <c r="EH477" s="256"/>
      <c r="EI477" s="256"/>
      <c r="EJ477" s="256"/>
      <c r="EK477" s="256"/>
      <c r="EL477" s="256"/>
      <c r="EM477" s="256"/>
      <c r="EN477" s="256"/>
      <c r="EO477" s="256"/>
      <c r="EP477" s="256"/>
      <c r="EQ477" s="256"/>
      <c r="ER477" s="256"/>
      <c r="ES477" s="256"/>
      <c r="ET477" s="256"/>
      <c r="EU477" s="256"/>
      <c r="EV477" s="256"/>
      <c r="EW477" s="256"/>
      <c r="EX477" s="256"/>
      <c r="EY477" s="256"/>
      <c r="EZ477" s="256"/>
      <c r="FA477" s="256"/>
      <c r="FB477" s="256"/>
      <c r="FC477" s="256"/>
      <c r="FD477" s="256"/>
      <c r="FE477" s="256"/>
      <c r="FF477" s="256"/>
      <c r="FG477" s="256"/>
      <c r="FH477" s="256"/>
      <c r="FI477" s="256"/>
      <c r="FJ477" s="256"/>
      <c r="FK477" s="256"/>
      <c r="FL477" s="256"/>
      <c r="FM477" s="256"/>
      <c r="FN477" s="256"/>
      <c r="FO477" s="256"/>
      <c r="FP477" s="256"/>
      <c r="FQ477" s="256"/>
      <c r="FR477" s="256"/>
      <c r="FS477" s="256"/>
      <c r="FT477" s="256"/>
      <c r="FU477" s="256"/>
      <c r="FV477" s="256"/>
      <c r="FW477" s="256"/>
      <c r="FX477" s="256"/>
      <c r="FY477" s="256"/>
      <c r="FZ477" s="256"/>
      <c r="GA477" s="256"/>
      <c r="GB477" s="256"/>
      <c r="GC477" s="256"/>
      <c r="GD477" s="256"/>
      <c r="GE477" s="256"/>
      <c r="GF477" s="256"/>
      <c r="GG477" s="256"/>
      <c r="GH477" s="256"/>
      <c r="GI477" s="256"/>
      <c r="GJ477" s="256"/>
      <c r="GK477" s="256"/>
      <c r="GL477" s="256"/>
      <c r="GM477" s="256"/>
      <c r="GN477" s="256"/>
      <c r="GO477" s="256"/>
      <c r="GP477" s="256"/>
      <c r="GQ477" s="256"/>
      <c r="GR477" s="256"/>
      <c r="GS477" s="256"/>
      <c r="GT477" s="256"/>
      <c r="GU477" s="256"/>
      <c r="GV477" s="256"/>
      <c r="GW477" s="256"/>
      <c r="GX477" s="256"/>
      <c r="GY477" s="256"/>
      <c r="GZ477" s="256"/>
      <c r="HA477" s="256"/>
      <c r="HB477" s="256"/>
      <c r="HC477" s="256"/>
      <c r="HD477" s="256"/>
      <c r="HE477" s="256"/>
      <c r="HF477" s="256"/>
      <c r="HG477" s="256"/>
      <c r="HH477" s="256"/>
      <c r="HI477" s="256"/>
      <c r="HJ477" s="256"/>
      <c r="HK477" s="256"/>
      <c r="HL477" s="256"/>
      <c r="HM477" s="256"/>
      <c r="HN477" s="256"/>
      <c r="HO477" s="256"/>
      <c r="HP477" s="256"/>
      <c r="HQ477" s="256"/>
      <c r="HR477" s="256"/>
      <c r="HS477" s="256"/>
      <c r="HT477" s="256"/>
      <c r="HU477" s="256"/>
      <c r="HV477" s="256"/>
      <c r="HW477" s="256"/>
      <c r="HX477" s="256"/>
      <c r="HY477" s="256"/>
      <c r="HZ477" s="256"/>
      <c r="IA477" s="256"/>
      <c r="IB477" s="256"/>
      <c r="IC477" s="256"/>
      <c r="ID477" s="256"/>
      <c r="IE477" s="256"/>
      <c r="IF477" s="256"/>
      <c r="IG477" s="256"/>
      <c r="IH477" s="256"/>
      <c r="II477" s="256"/>
      <c r="IJ477" s="256"/>
      <c r="IK477" s="256"/>
      <c r="IL477" s="256"/>
      <c r="IM477" s="256"/>
      <c r="IN477" s="256"/>
      <c r="IO477" s="256"/>
      <c r="IP477" s="256"/>
      <c r="IQ477" s="256"/>
      <c r="IR477" s="256"/>
      <c r="IS477" s="256"/>
      <c r="IT477" s="256"/>
    </row>
    <row r="478" spans="10:254" ht="12.75">
      <c r="J478" s="256"/>
      <c r="K478" s="256"/>
      <c r="L478" s="256"/>
      <c r="M478" s="256"/>
      <c r="N478" s="256"/>
      <c r="O478" s="256"/>
      <c r="P478" s="256"/>
      <c r="Q478" s="256"/>
      <c r="R478" s="256"/>
      <c r="S478" s="256"/>
      <c r="T478" s="256"/>
      <c r="U478" s="256"/>
      <c r="V478" s="256"/>
      <c r="W478" s="256"/>
      <c r="X478" s="256"/>
      <c r="Y478" s="256"/>
      <c r="Z478" s="256"/>
      <c r="AA478" s="256"/>
      <c r="AB478" s="256"/>
      <c r="AC478" s="256"/>
      <c r="AD478" s="256"/>
      <c r="AE478" s="256"/>
      <c r="AF478" s="256"/>
      <c r="AG478" s="256"/>
      <c r="AH478" s="256"/>
      <c r="AI478" s="256"/>
      <c r="AJ478" s="256"/>
      <c r="AK478" s="256"/>
      <c r="AL478" s="256"/>
      <c r="AM478" s="256"/>
      <c r="AN478" s="256"/>
      <c r="AO478" s="256"/>
      <c r="AP478" s="256"/>
      <c r="AQ478" s="256"/>
      <c r="AR478" s="256"/>
      <c r="AS478" s="256"/>
      <c r="AT478" s="256"/>
      <c r="AU478" s="256"/>
      <c r="AV478" s="256"/>
      <c r="AW478" s="256"/>
      <c r="AX478" s="256"/>
      <c r="AY478" s="256"/>
      <c r="AZ478" s="256"/>
      <c r="BA478" s="256"/>
      <c r="BB478" s="256"/>
      <c r="BC478" s="256"/>
      <c r="BD478" s="256"/>
      <c r="BE478" s="256"/>
      <c r="BF478" s="256"/>
      <c r="BG478" s="256"/>
      <c r="BH478" s="256"/>
      <c r="BI478" s="256"/>
      <c r="BJ478" s="256"/>
      <c r="BK478" s="256"/>
      <c r="BL478" s="256"/>
      <c r="BM478" s="256"/>
      <c r="BN478" s="256"/>
      <c r="BO478" s="256"/>
      <c r="BP478" s="256"/>
      <c r="BQ478" s="256"/>
      <c r="BR478" s="256"/>
      <c r="BS478" s="256"/>
      <c r="BT478" s="256"/>
      <c r="BU478" s="256"/>
      <c r="BV478" s="256"/>
      <c r="BW478" s="256"/>
      <c r="BX478" s="256"/>
      <c r="BY478" s="256"/>
      <c r="BZ478" s="256"/>
      <c r="CA478" s="256"/>
      <c r="CB478" s="256"/>
      <c r="CC478" s="256"/>
      <c r="CD478" s="256"/>
      <c r="CE478" s="256"/>
      <c r="CF478" s="256"/>
      <c r="CG478" s="256"/>
      <c r="CH478" s="256"/>
      <c r="CI478" s="256"/>
      <c r="CJ478" s="256"/>
      <c r="CK478" s="256"/>
      <c r="CL478" s="256"/>
      <c r="CM478" s="256"/>
      <c r="CN478" s="256"/>
      <c r="CO478" s="256"/>
      <c r="CP478" s="256"/>
      <c r="CQ478" s="256"/>
      <c r="CR478" s="256"/>
      <c r="CS478" s="256"/>
      <c r="CT478" s="256"/>
      <c r="CU478" s="256"/>
      <c r="CV478" s="256"/>
      <c r="CW478" s="256"/>
      <c r="CX478" s="256"/>
      <c r="CY478" s="256"/>
      <c r="CZ478" s="256"/>
      <c r="DA478" s="256"/>
      <c r="DB478" s="256"/>
      <c r="DC478" s="256"/>
      <c r="DD478" s="256"/>
      <c r="DE478" s="256"/>
      <c r="DF478" s="256"/>
      <c r="DG478" s="256"/>
      <c r="DH478" s="256"/>
      <c r="DI478" s="256"/>
      <c r="DJ478" s="256"/>
      <c r="DK478" s="256"/>
      <c r="DL478" s="256"/>
      <c r="DM478" s="256"/>
      <c r="DN478" s="256"/>
      <c r="DO478" s="256"/>
      <c r="DP478" s="256"/>
      <c r="DQ478" s="256"/>
      <c r="DR478" s="256"/>
      <c r="DS478" s="256"/>
      <c r="DT478" s="256"/>
      <c r="DU478" s="256"/>
      <c r="DV478" s="256"/>
      <c r="DW478" s="256"/>
      <c r="DX478" s="256"/>
      <c r="DY478" s="256"/>
      <c r="DZ478" s="256"/>
      <c r="EA478" s="256"/>
      <c r="EB478" s="256"/>
      <c r="EC478" s="256"/>
      <c r="ED478" s="256"/>
      <c r="EE478" s="256"/>
      <c r="EF478" s="256"/>
      <c r="EG478" s="256"/>
      <c r="EH478" s="256"/>
      <c r="EI478" s="256"/>
      <c r="EJ478" s="256"/>
      <c r="EK478" s="256"/>
      <c r="EL478" s="256"/>
      <c r="EM478" s="256"/>
      <c r="EN478" s="256"/>
      <c r="EO478" s="256"/>
      <c r="EP478" s="256"/>
      <c r="EQ478" s="256"/>
      <c r="ER478" s="256"/>
      <c r="ES478" s="256"/>
      <c r="ET478" s="256"/>
      <c r="EU478" s="256"/>
      <c r="EV478" s="256"/>
      <c r="EW478" s="256"/>
      <c r="EX478" s="256"/>
      <c r="EY478" s="256"/>
      <c r="EZ478" s="256"/>
      <c r="FA478" s="256"/>
      <c r="FB478" s="256"/>
      <c r="FC478" s="256"/>
      <c r="FD478" s="256"/>
      <c r="FE478" s="256"/>
      <c r="FF478" s="256"/>
      <c r="FG478" s="256"/>
      <c r="FH478" s="256"/>
      <c r="FI478" s="256"/>
      <c r="FJ478" s="256"/>
      <c r="FK478" s="256"/>
      <c r="FL478" s="256"/>
      <c r="FM478" s="256"/>
      <c r="FN478" s="256"/>
      <c r="FO478" s="256"/>
      <c r="FP478" s="256"/>
      <c r="FQ478" s="256"/>
      <c r="FR478" s="256"/>
      <c r="FS478" s="256"/>
      <c r="FT478" s="256"/>
      <c r="FU478" s="256"/>
      <c r="FV478" s="256"/>
      <c r="FW478" s="256"/>
      <c r="FX478" s="256"/>
      <c r="FY478" s="256"/>
      <c r="FZ478" s="256"/>
      <c r="GA478" s="256"/>
      <c r="GB478" s="256"/>
      <c r="GC478" s="256"/>
      <c r="GD478" s="256"/>
      <c r="GE478" s="256"/>
      <c r="GF478" s="256"/>
      <c r="GG478" s="256"/>
      <c r="GH478" s="256"/>
      <c r="GI478" s="256"/>
      <c r="GJ478" s="256"/>
      <c r="GK478" s="256"/>
      <c r="GL478" s="256"/>
      <c r="GM478" s="256"/>
      <c r="GN478" s="256"/>
      <c r="GO478" s="256"/>
      <c r="GP478" s="256"/>
      <c r="GQ478" s="256"/>
      <c r="GR478" s="256"/>
      <c r="GS478" s="256"/>
      <c r="GT478" s="256"/>
      <c r="GU478" s="256"/>
      <c r="GV478" s="256"/>
      <c r="GW478" s="256"/>
      <c r="GX478" s="256"/>
      <c r="GY478" s="256"/>
      <c r="GZ478" s="256"/>
      <c r="HA478" s="256"/>
      <c r="HB478" s="256"/>
      <c r="HC478" s="256"/>
      <c r="HD478" s="256"/>
      <c r="HE478" s="256"/>
      <c r="HF478" s="256"/>
      <c r="HG478" s="256"/>
      <c r="HH478" s="256"/>
      <c r="HI478" s="256"/>
      <c r="HJ478" s="256"/>
      <c r="HK478" s="256"/>
      <c r="HL478" s="256"/>
      <c r="HM478" s="256"/>
      <c r="HN478" s="256"/>
      <c r="HO478" s="256"/>
      <c r="HP478" s="256"/>
      <c r="HQ478" s="256"/>
      <c r="HR478" s="256"/>
      <c r="HS478" s="256"/>
      <c r="HT478" s="256"/>
      <c r="HU478" s="256"/>
      <c r="HV478" s="256"/>
      <c r="HW478" s="256"/>
      <c r="HX478" s="256"/>
      <c r="HY478" s="256"/>
      <c r="HZ478" s="256"/>
      <c r="IA478" s="256"/>
      <c r="IB478" s="256"/>
      <c r="IC478" s="256"/>
      <c r="ID478" s="256"/>
      <c r="IE478" s="256"/>
      <c r="IF478" s="256"/>
      <c r="IG478" s="256"/>
      <c r="IH478" s="256"/>
      <c r="II478" s="256"/>
      <c r="IJ478" s="256"/>
      <c r="IK478" s="256"/>
      <c r="IL478" s="256"/>
      <c r="IM478" s="256"/>
      <c r="IN478" s="256"/>
      <c r="IO478" s="256"/>
      <c r="IP478" s="256"/>
      <c r="IQ478" s="256"/>
      <c r="IR478" s="256"/>
      <c r="IS478" s="256"/>
      <c r="IT478" s="256"/>
    </row>
    <row r="479" spans="10:254" ht="12.75">
      <c r="J479" s="256"/>
      <c r="K479" s="256"/>
      <c r="L479" s="256"/>
      <c r="M479" s="256"/>
      <c r="N479" s="256"/>
      <c r="O479" s="256"/>
      <c r="P479" s="256"/>
      <c r="Q479" s="256"/>
      <c r="R479" s="256"/>
      <c r="S479" s="256"/>
      <c r="T479" s="256"/>
      <c r="U479" s="256"/>
      <c r="V479" s="256"/>
      <c r="W479" s="256"/>
      <c r="X479" s="256"/>
      <c r="Y479" s="256"/>
      <c r="Z479" s="256"/>
      <c r="AA479" s="256"/>
      <c r="AB479" s="256"/>
      <c r="AC479" s="256"/>
      <c r="AD479" s="256"/>
      <c r="AE479" s="256"/>
      <c r="AF479" s="256"/>
      <c r="AG479" s="256"/>
      <c r="AH479" s="256"/>
      <c r="AI479" s="256"/>
      <c r="AJ479" s="256"/>
      <c r="AK479" s="256"/>
      <c r="AL479" s="256"/>
      <c r="AM479" s="256"/>
      <c r="AN479" s="256"/>
      <c r="AO479" s="256"/>
      <c r="AP479" s="256"/>
      <c r="AQ479" s="256"/>
      <c r="AR479" s="256"/>
      <c r="AS479" s="256"/>
      <c r="AT479" s="256"/>
      <c r="AU479" s="256"/>
      <c r="AV479" s="256"/>
      <c r="AW479" s="256"/>
      <c r="AX479" s="256"/>
      <c r="AY479" s="256"/>
      <c r="AZ479" s="256"/>
      <c r="BA479" s="256"/>
      <c r="BB479" s="256"/>
      <c r="BC479" s="256"/>
      <c r="BD479" s="256"/>
      <c r="BE479" s="256"/>
      <c r="BF479" s="256"/>
      <c r="BG479" s="256"/>
      <c r="BH479" s="256"/>
      <c r="BI479" s="256"/>
      <c r="BJ479" s="256"/>
      <c r="BK479" s="256"/>
      <c r="BL479" s="256"/>
      <c r="BM479" s="256"/>
      <c r="BN479" s="256"/>
      <c r="BO479" s="256"/>
      <c r="BP479" s="256"/>
      <c r="BQ479" s="256"/>
      <c r="BR479" s="256"/>
      <c r="BS479" s="256"/>
      <c r="BT479" s="256"/>
      <c r="BU479" s="256"/>
      <c r="BV479" s="256"/>
      <c r="BW479" s="256"/>
      <c r="BX479" s="256"/>
      <c r="BY479" s="256"/>
      <c r="BZ479" s="256"/>
      <c r="CA479" s="256"/>
      <c r="CB479" s="256"/>
      <c r="CC479" s="256"/>
      <c r="CD479" s="256"/>
      <c r="CE479" s="256"/>
      <c r="CF479" s="256"/>
      <c r="CG479" s="256"/>
      <c r="CH479" s="256"/>
      <c r="CI479" s="256"/>
      <c r="CJ479" s="256"/>
      <c r="CK479" s="256"/>
      <c r="CL479" s="256"/>
      <c r="CM479" s="256"/>
      <c r="CN479" s="256"/>
      <c r="CO479" s="256"/>
      <c r="CP479" s="256"/>
      <c r="CQ479" s="256"/>
      <c r="CR479" s="256"/>
      <c r="CS479" s="256"/>
      <c r="CT479" s="256"/>
      <c r="CU479" s="256"/>
      <c r="CV479" s="256"/>
      <c r="CW479" s="256"/>
      <c r="CX479" s="256"/>
      <c r="CY479" s="256"/>
      <c r="CZ479" s="256"/>
      <c r="DA479" s="256"/>
      <c r="DB479" s="256"/>
      <c r="DC479" s="256"/>
      <c r="DD479" s="256"/>
      <c r="DE479" s="256"/>
      <c r="DF479" s="256"/>
      <c r="DG479" s="256"/>
      <c r="DH479" s="256"/>
      <c r="DI479" s="256"/>
      <c r="DJ479" s="256"/>
      <c r="DK479" s="256"/>
      <c r="DL479" s="256"/>
      <c r="DM479" s="256"/>
      <c r="DN479" s="256"/>
      <c r="DO479" s="256"/>
      <c r="DP479" s="256"/>
      <c r="DQ479" s="256"/>
      <c r="DR479" s="256"/>
      <c r="DS479" s="256"/>
      <c r="DT479" s="256"/>
      <c r="DU479" s="256"/>
      <c r="DV479" s="256"/>
      <c r="DW479" s="256"/>
      <c r="DX479" s="256"/>
      <c r="DY479" s="256"/>
      <c r="DZ479" s="256"/>
      <c r="EA479" s="256"/>
      <c r="EB479" s="256"/>
      <c r="EC479" s="256"/>
      <c r="ED479" s="256"/>
      <c r="EE479" s="256"/>
      <c r="EF479" s="256"/>
      <c r="EG479" s="256"/>
      <c r="EH479" s="256"/>
      <c r="EI479" s="256"/>
      <c r="EJ479" s="256"/>
      <c r="EK479" s="256"/>
      <c r="EL479" s="256"/>
      <c r="EM479" s="256"/>
      <c r="EN479" s="256"/>
      <c r="EO479" s="256"/>
      <c r="EP479" s="256"/>
      <c r="EQ479" s="256"/>
      <c r="ER479" s="256"/>
      <c r="ES479" s="256"/>
      <c r="ET479" s="256"/>
      <c r="EU479" s="256"/>
      <c r="EV479" s="256"/>
      <c r="EW479" s="256"/>
      <c r="EX479" s="256"/>
      <c r="EY479" s="256"/>
      <c r="EZ479" s="256"/>
      <c r="FA479" s="256"/>
      <c r="FB479" s="256"/>
      <c r="FC479" s="256"/>
      <c r="FD479" s="256"/>
      <c r="FE479" s="256"/>
      <c r="FF479" s="256"/>
      <c r="FG479" s="256"/>
      <c r="FH479" s="256"/>
      <c r="FI479" s="256"/>
      <c r="FJ479" s="256"/>
      <c r="FK479" s="256"/>
      <c r="FL479" s="256"/>
      <c r="FM479" s="256"/>
      <c r="FN479" s="256"/>
      <c r="FO479" s="256"/>
      <c r="FP479" s="256"/>
      <c r="FQ479" s="256"/>
      <c r="FR479" s="256"/>
      <c r="FS479" s="256"/>
      <c r="FT479" s="256"/>
      <c r="FU479" s="256"/>
      <c r="FV479" s="256"/>
      <c r="FW479" s="256"/>
      <c r="FX479" s="256"/>
      <c r="FY479" s="256"/>
      <c r="FZ479" s="256"/>
      <c r="GA479" s="256"/>
      <c r="GB479" s="256"/>
      <c r="GC479" s="256"/>
      <c r="GD479" s="256"/>
      <c r="GE479" s="256"/>
      <c r="GF479" s="256"/>
      <c r="GG479" s="256"/>
      <c r="GH479" s="256"/>
      <c r="GI479" s="256"/>
      <c r="GJ479" s="256"/>
      <c r="GK479" s="256"/>
      <c r="GL479" s="256"/>
      <c r="GM479" s="256"/>
      <c r="GN479" s="256"/>
      <c r="GO479" s="256"/>
      <c r="GP479" s="256"/>
      <c r="GQ479" s="256"/>
      <c r="GR479" s="256"/>
      <c r="GS479" s="256"/>
      <c r="GT479" s="256"/>
      <c r="GU479" s="256"/>
      <c r="GV479" s="256"/>
      <c r="GW479" s="256"/>
      <c r="GX479" s="256"/>
      <c r="GY479" s="256"/>
      <c r="GZ479" s="256"/>
      <c r="HA479" s="256"/>
      <c r="HB479" s="256"/>
      <c r="HC479" s="256"/>
      <c r="HD479" s="256"/>
      <c r="HE479" s="256"/>
      <c r="HF479" s="256"/>
      <c r="HG479" s="256"/>
      <c r="HH479" s="256"/>
      <c r="HI479" s="256"/>
      <c r="HJ479" s="256"/>
      <c r="HK479" s="256"/>
      <c r="HL479" s="256"/>
      <c r="HM479" s="256"/>
      <c r="HN479" s="256"/>
      <c r="HO479" s="256"/>
      <c r="HP479" s="256"/>
      <c r="HQ479" s="256"/>
      <c r="HR479" s="256"/>
      <c r="HS479" s="256"/>
      <c r="HT479" s="256"/>
      <c r="HU479" s="256"/>
      <c r="HV479" s="256"/>
      <c r="HW479" s="256"/>
      <c r="HX479" s="256"/>
      <c r="HY479" s="256"/>
      <c r="HZ479" s="256"/>
      <c r="IA479" s="256"/>
      <c r="IB479" s="256"/>
      <c r="IC479" s="256"/>
      <c r="ID479" s="256"/>
      <c r="IE479" s="256"/>
      <c r="IF479" s="256"/>
      <c r="IG479" s="256"/>
      <c r="IH479" s="256"/>
      <c r="II479" s="256"/>
      <c r="IJ479" s="256"/>
      <c r="IK479" s="256"/>
      <c r="IL479" s="256"/>
      <c r="IM479" s="256"/>
      <c r="IN479" s="256"/>
      <c r="IO479" s="256"/>
      <c r="IP479" s="256"/>
      <c r="IQ479" s="256"/>
      <c r="IR479" s="256"/>
      <c r="IS479" s="256"/>
      <c r="IT479" s="256"/>
    </row>
    <row r="480" spans="10:254" ht="12.75">
      <c r="J480" s="256"/>
      <c r="K480" s="256"/>
      <c r="L480" s="256"/>
      <c r="M480" s="256"/>
      <c r="N480" s="256"/>
      <c r="O480" s="256"/>
      <c r="P480" s="256"/>
      <c r="Q480" s="256"/>
      <c r="R480" s="256"/>
      <c r="S480" s="256"/>
      <c r="T480" s="256"/>
      <c r="U480" s="256"/>
      <c r="V480" s="256"/>
      <c r="W480" s="256"/>
      <c r="X480" s="256"/>
      <c r="Y480" s="256"/>
      <c r="Z480" s="256"/>
      <c r="AA480" s="256"/>
      <c r="AB480" s="256"/>
      <c r="AC480" s="256"/>
      <c r="AD480" s="256"/>
      <c r="AE480" s="256"/>
      <c r="AF480" s="256"/>
      <c r="AG480" s="256"/>
      <c r="AH480" s="256"/>
      <c r="AI480" s="256"/>
      <c r="AJ480" s="256"/>
      <c r="AK480" s="256"/>
      <c r="AL480" s="256"/>
      <c r="AM480" s="256"/>
      <c r="AN480" s="256"/>
      <c r="AO480" s="256"/>
      <c r="AP480" s="256"/>
      <c r="AQ480" s="256"/>
      <c r="AR480" s="256"/>
      <c r="AS480" s="256"/>
      <c r="AT480" s="256"/>
      <c r="AU480" s="256"/>
      <c r="AV480" s="256"/>
      <c r="AW480" s="256"/>
      <c r="AX480" s="256"/>
      <c r="AY480" s="256"/>
      <c r="AZ480" s="256"/>
      <c r="BA480" s="256"/>
      <c r="BB480" s="256"/>
      <c r="BC480" s="256"/>
      <c r="BD480" s="256"/>
      <c r="BE480" s="256"/>
      <c r="BF480" s="256"/>
      <c r="BG480" s="256"/>
      <c r="BH480" s="256"/>
      <c r="BI480" s="256"/>
      <c r="BJ480" s="256"/>
      <c r="BK480" s="256"/>
      <c r="BL480" s="256"/>
      <c r="BM480" s="256"/>
      <c r="BN480" s="256"/>
      <c r="BO480" s="256"/>
      <c r="BP480" s="256"/>
      <c r="BQ480" s="256"/>
      <c r="BR480" s="256"/>
      <c r="BS480" s="256"/>
      <c r="BT480" s="256"/>
      <c r="BU480" s="256"/>
      <c r="BV480" s="256"/>
      <c r="BW480" s="256"/>
      <c r="BX480" s="256"/>
      <c r="BY480" s="256"/>
      <c r="BZ480" s="256"/>
      <c r="CA480" s="256"/>
      <c r="CB480" s="256"/>
      <c r="CC480" s="256"/>
      <c r="CD480" s="256"/>
      <c r="CE480" s="256"/>
      <c r="CF480" s="256"/>
      <c r="CG480" s="256"/>
      <c r="CH480" s="256"/>
      <c r="CI480" s="256"/>
      <c r="CJ480" s="256"/>
      <c r="CK480" s="256"/>
      <c r="CL480" s="256"/>
      <c r="CM480" s="256"/>
      <c r="CN480" s="256"/>
      <c r="CO480" s="256"/>
      <c r="CP480" s="256"/>
      <c r="CQ480" s="256"/>
      <c r="CR480" s="256"/>
      <c r="CS480" s="256"/>
      <c r="CT480" s="256"/>
      <c r="CU480" s="256"/>
      <c r="CV480" s="256"/>
      <c r="CW480" s="256"/>
      <c r="CX480" s="256"/>
      <c r="CY480" s="256"/>
      <c r="CZ480" s="256"/>
      <c r="DA480" s="256"/>
      <c r="DB480" s="256"/>
      <c r="DC480" s="256"/>
      <c r="DD480" s="256"/>
      <c r="DE480" s="256"/>
      <c r="DF480" s="256"/>
      <c r="DG480" s="256"/>
      <c r="DH480" s="256"/>
      <c r="DI480" s="256"/>
      <c r="DJ480" s="256"/>
      <c r="DK480" s="256"/>
      <c r="DL480" s="256"/>
      <c r="DM480" s="256"/>
      <c r="DN480" s="256"/>
      <c r="DO480" s="256"/>
      <c r="DP480" s="256"/>
      <c r="DQ480" s="256"/>
      <c r="DR480" s="256"/>
      <c r="DS480" s="256"/>
      <c r="DT480" s="256"/>
      <c r="DU480" s="256"/>
      <c r="DV480" s="256"/>
      <c r="DW480" s="256"/>
      <c r="DX480" s="256"/>
      <c r="DY480" s="256"/>
      <c r="DZ480" s="256"/>
      <c r="EA480" s="256"/>
      <c r="EB480" s="256"/>
      <c r="EC480" s="256"/>
      <c r="ED480" s="256"/>
      <c r="EE480" s="256"/>
      <c r="EF480" s="256"/>
      <c r="EG480" s="256"/>
      <c r="EH480" s="256"/>
      <c r="EI480" s="256"/>
      <c r="EJ480" s="256"/>
      <c r="EK480" s="256"/>
      <c r="EL480" s="256"/>
      <c r="EM480" s="256"/>
      <c r="EN480" s="256"/>
      <c r="EO480" s="256"/>
      <c r="EP480" s="256"/>
      <c r="EQ480" s="256"/>
      <c r="ER480" s="256"/>
      <c r="ES480" s="256"/>
      <c r="ET480" s="256"/>
      <c r="EU480" s="256"/>
      <c r="EV480" s="256"/>
      <c r="EW480" s="256"/>
      <c r="EX480" s="256"/>
      <c r="EY480" s="256"/>
      <c r="EZ480" s="256"/>
      <c r="FA480" s="256"/>
      <c r="FB480" s="256"/>
      <c r="FC480" s="256"/>
      <c r="FD480" s="256"/>
      <c r="FE480" s="256"/>
      <c r="FF480" s="256"/>
      <c r="FG480" s="256"/>
      <c r="FH480" s="256"/>
      <c r="FI480" s="256"/>
      <c r="FJ480" s="256"/>
      <c r="FK480" s="256"/>
      <c r="FL480" s="256"/>
      <c r="FM480" s="256"/>
      <c r="FN480" s="256"/>
      <c r="FO480" s="256"/>
      <c r="FP480" s="256"/>
      <c r="FQ480" s="256"/>
      <c r="FR480" s="256"/>
      <c r="FS480" s="256"/>
      <c r="FT480" s="256"/>
      <c r="FU480" s="256"/>
      <c r="FV480" s="256"/>
      <c r="FW480" s="256"/>
      <c r="FX480" s="256"/>
      <c r="FY480" s="256"/>
      <c r="FZ480" s="256"/>
      <c r="GA480" s="256"/>
      <c r="GB480" s="256"/>
      <c r="GC480" s="256"/>
      <c r="GD480" s="256"/>
      <c r="GE480" s="256"/>
      <c r="GF480" s="256"/>
      <c r="GG480" s="256"/>
      <c r="GH480" s="256"/>
      <c r="GI480" s="256"/>
      <c r="GJ480" s="256"/>
      <c r="GK480" s="256"/>
      <c r="GL480" s="256"/>
      <c r="GM480" s="256"/>
      <c r="GN480" s="256"/>
      <c r="GO480" s="256"/>
      <c r="GP480" s="256"/>
      <c r="GQ480" s="256"/>
      <c r="GR480" s="256"/>
      <c r="GS480" s="256"/>
      <c r="GT480" s="256"/>
      <c r="GU480" s="256"/>
      <c r="GV480" s="256"/>
      <c r="GW480" s="256"/>
      <c r="GX480" s="256"/>
      <c r="GY480" s="256"/>
      <c r="GZ480" s="256"/>
      <c r="HA480" s="256"/>
      <c r="HB480" s="256"/>
      <c r="HC480" s="256"/>
      <c r="HD480" s="256"/>
      <c r="HE480" s="256"/>
      <c r="HF480" s="256"/>
      <c r="HG480" s="256"/>
      <c r="HH480" s="256"/>
      <c r="HI480" s="256"/>
      <c r="HJ480" s="256"/>
      <c r="HK480" s="256"/>
      <c r="HL480" s="256"/>
      <c r="HM480" s="256"/>
      <c r="HN480" s="256"/>
      <c r="HO480" s="256"/>
      <c r="HP480" s="256"/>
      <c r="HQ480" s="256"/>
      <c r="HR480" s="256"/>
      <c r="HS480" s="256"/>
      <c r="HT480" s="256"/>
      <c r="HU480" s="256"/>
      <c r="HV480" s="256"/>
      <c r="HW480" s="256"/>
      <c r="HX480" s="256"/>
      <c r="HY480" s="256"/>
      <c r="HZ480" s="256"/>
      <c r="IA480" s="256"/>
      <c r="IB480" s="256"/>
      <c r="IC480" s="256"/>
      <c r="ID480" s="256"/>
      <c r="IE480" s="256"/>
      <c r="IF480" s="256"/>
      <c r="IG480" s="256"/>
      <c r="IH480" s="256"/>
      <c r="II480" s="256"/>
      <c r="IJ480" s="256"/>
      <c r="IK480" s="256"/>
      <c r="IL480" s="256"/>
      <c r="IM480" s="256"/>
      <c r="IN480" s="256"/>
      <c r="IO480" s="256"/>
      <c r="IP480" s="256"/>
      <c r="IQ480" s="256"/>
      <c r="IR480" s="256"/>
      <c r="IS480" s="256"/>
      <c r="IT480" s="256"/>
    </row>
    <row r="481" spans="10:254" ht="12.75">
      <c r="J481" s="256"/>
      <c r="K481" s="256"/>
      <c r="L481" s="256"/>
      <c r="M481" s="256"/>
      <c r="N481" s="256"/>
      <c r="O481" s="256"/>
      <c r="P481" s="256"/>
      <c r="Q481" s="256"/>
      <c r="R481" s="256"/>
      <c r="S481" s="256"/>
      <c r="T481" s="256"/>
      <c r="U481" s="256"/>
      <c r="V481" s="256"/>
      <c r="W481" s="256"/>
      <c r="X481" s="256"/>
      <c r="Y481" s="256"/>
      <c r="Z481" s="256"/>
      <c r="AA481" s="256"/>
      <c r="AB481" s="256"/>
      <c r="AC481" s="256"/>
      <c r="AD481" s="256"/>
      <c r="AE481" s="256"/>
      <c r="AF481" s="256"/>
      <c r="AG481" s="256"/>
      <c r="AH481" s="256"/>
      <c r="AI481" s="256"/>
      <c r="AJ481" s="256"/>
      <c r="AK481" s="256"/>
      <c r="AL481" s="256"/>
      <c r="AM481" s="256"/>
      <c r="AN481" s="256"/>
      <c r="AO481" s="256"/>
      <c r="AP481" s="256"/>
      <c r="AQ481" s="256"/>
      <c r="AR481" s="256"/>
      <c r="AS481" s="256"/>
      <c r="AT481" s="256"/>
      <c r="AU481" s="256"/>
      <c r="AV481" s="256"/>
      <c r="AW481" s="256"/>
      <c r="AX481" s="256"/>
      <c r="AY481" s="256"/>
      <c r="AZ481" s="256"/>
      <c r="BA481" s="256"/>
      <c r="BB481" s="256"/>
      <c r="BC481" s="256"/>
      <c r="BD481" s="256"/>
      <c r="BE481" s="256"/>
      <c r="BF481" s="256"/>
      <c r="BG481" s="256"/>
      <c r="BH481" s="256"/>
      <c r="BI481" s="256"/>
      <c r="BJ481" s="256"/>
      <c r="BK481" s="256"/>
      <c r="BL481" s="256"/>
      <c r="BM481" s="256"/>
      <c r="BN481" s="256"/>
      <c r="BO481" s="256"/>
      <c r="BP481" s="256"/>
      <c r="BQ481" s="256"/>
      <c r="BR481" s="256"/>
      <c r="BS481" s="256"/>
      <c r="BT481" s="256"/>
      <c r="BU481" s="256"/>
      <c r="BV481" s="256"/>
      <c r="BW481" s="256"/>
      <c r="BX481" s="256"/>
      <c r="BY481" s="256"/>
      <c r="BZ481" s="256"/>
      <c r="CA481" s="256"/>
      <c r="CB481" s="256"/>
      <c r="CC481" s="256"/>
      <c r="CD481" s="256"/>
      <c r="CE481" s="256"/>
      <c r="CF481" s="256"/>
      <c r="CG481" s="256"/>
      <c r="CH481" s="256"/>
      <c r="CI481" s="256"/>
      <c r="CJ481" s="256"/>
      <c r="CK481" s="256"/>
      <c r="CL481" s="256"/>
      <c r="CM481" s="256"/>
      <c r="CN481" s="256"/>
      <c r="CO481" s="256"/>
      <c r="CP481" s="256"/>
      <c r="CQ481" s="256"/>
      <c r="CR481" s="256"/>
      <c r="CS481" s="256"/>
      <c r="CT481" s="256"/>
      <c r="CU481" s="256"/>
      <c r="CV481" s="256"/>
      <c r="CW481" s="256"/>
      <c r="CX481" s="256"/>
      <c r="CY481" s="256"/>
      <c r="CZ481" s="256"/>
      <c r="DA481" s="256"/>
      <c r="DB481" s="256"/>
      <c r="DC481" s="256"/>
      <c r="DD481" s="256"/>
      <c r="DE481" s="256"/>
      <c r="DF481" s="256"/>
      <c r="DG481" s="256"/>
      <c r="DH481" s="256"/>
      <c r="DI481" s="256"/>
      <c r="DJ481" s="256"/>
      <c r="DK481" s="256"/>
      <c r="DL481" s="256"/>
      <c r="DM481" s="256"/>
      <c r="DN481" s="256"/>
      <c r="DO481" s="256"/>
      <c r="DP481" s="256"/>
      <c r="DQ481" s="256"/>
      <c r="DR481" s="256"/>
      <c r="DS481" s="256"/>
      <c r="DT481" s="256"/>
      <c r="DU481" s="256"/>
      <c r="DV481" s="256"/>
      <c r="DW481" s="256"/>
      <c r="DX481" s="256"/>
      <c r="DY481" s="256"/>
      <c r="DZ481" s="256"/>
      <c r="EA481" s="256"/>
      <c r="EB481" s="256"/>
      <c r="EC481" s="256"/>
      <c r="ED481" s="256"/>
      <c r="EE481" s="256"/>
      <c r="EF481" s="256"/>
      <c r="EG481" s="256"/>
      <c r="EH481" s="256"/>
      <c r="EI481" s="256"/>
      <c r="EJ481" s="256"/>
      <c r="EK481" s="256"/>
      <c r="EL481" s="256"/>
      <c r="EM481" s="256"/>
      <c r="EN481" s="256"/>
      <c r="EO481" s="256"/>
      <c r="EP481" s="256"/>
      <c r="EQ481" s="256"/>
      <c r="ER481" s="256"/>
      <c r="ES481" s="256"/>
      <c r="ET481" s="256"/>
      <c r="EU481" s="256"/>
      <c r="EV481" s="256"/>
      <c r="EW481" s="256"/>
      <c r="EX481" s="256"/>
      <c r="EY481" s="256"/>
      <c r="EZ481" s="256"/>
      <c r="FA481" s="256"/>
      <c r="FB481" s="256"/>
      <c r="FC481" s="256"/>
      <c r="FD481" s="256"/>
      <c r="FE481" s="256"/>
      <c r="FF481" s="256"/>
      <c r="FG481" s="256"/>
      <c r="FH481" s="256"/>
      <c r="FI481" s="256"/>
      <c r="FJ481" s="256"/>
      <c r="FK481" s="256"/>
      <c r="FL481" s="256"/>
      <c r="FM481" s="256"/>
      <c r="FN481" s="256"/>
      <c r="FO481" s="256"/>
      <c r="FP481" s="256"/>
      <c r="FQ481" s="256"/>
      <c r="FR481" s="256"/>
      <c r="FS481" s="256"/>
      <c r="FT481" s="256"/>
      <c r="FU481" s="256"/>
      <c r="FV481" s="256"/>
      <c r="FW481" s="256"/>
      <c r="FX481" s="256"/>
      <c r="FY481" s="256"/>
      <c r="FZ481" s="256"/>
      <c r="GA481" s="256"/>
      <c r="GB481" s="256"/>
      <c r="GC481" s="256"/>
      <c r="GD481" s="256"/>
      <c r="GE481" s="256"/>
      <c r="GF481" s="256"/>
      <c r="GG481" s="256"/>
      <c r="GH481" s="256"/>
      <c r="GI481" s="256"/>
      <c r="GJ481" s="256"/>
      <c r="GK481" s="256"/>
      <c r="GL481" s="256"/>
      <c r="GM481" s="256"/>
      <c r="GN481" s="256"/>
      <c r="GO481" s="256"/>
      <c r="GP481" s="256"/>
      <c r="GQ481" s="256"/>
      <c r="GR481" s="256"/>
      <c r="GS481" s="256"/>
      <c r="GT481" s="256"/>
      <c r="GU481" s="256"/>
      <c r="GV481" s="256"/>
      <c r="GW481" s="256"/>
      <c r="GX481" s="256"/>
      <c r="GY481" s="256"/>
      <c r="GZ481" s="256"/>
      <c r="HA481" s="256"/>
      <c r="HB481" s="256"/>
      <c r="HC481" s="256"/>
      <c r="HD481" s="256"/>
      <c r="HE481" s="256"/>
      <c r="HF481" s="256"/>
      <c r="HG481" s="256"/>
      <c r="HH481" s="256"/>
      <c r="HI481" s="256"/>
      <c r="HJ481" s="256"/>
      <c r="HK481" s="256"/>
      <c r="HL481" s="256"/>
      <c r="HM481" s="256"/>
      <c r="HN481" s="256"/>
      <c r="HO481" s="256"/>
      <c r="HP481" s="256"/>
      <c r="HQ481" s="256"/>
      <c r="HR481" s="256"/>
      <c r="HS481" s="256"/>
      <c r="HT481" s="256"/>
      <c r="HU481" s="256"/>
      <c r="HV481" s="256"/>
      <c r="HW481" s="256"/>
      <c r="HX481" s="256"/>
      <c r="HY481" s="256"/>
      <c r="HZ481" s="256"/>
      <c r="IA481" s="256"/>
      <c r="IB481" s="256"/>
      <c r="IC481" s="256"/>
      <c r="ID481" s="256"/>
      <c r="IE481" s="256"/>
      <c r="IF481" s="256"/>
      <c r="IG481" s="256"/>
      <c r="IH481" s="256"/>
      <c r="II481" s="256"/>
      <c r="IJ481" s="256"/>
      <c r="IK481" s="256"/>
      <c r="IL481" s="256"/>
      <c r="IM481" s="256"/>
      <c r="IN481" s="256"/>
      <c r="IO481" s="256"/>
      <c r="IP481" s="256"/>
      <c r="IQ481" s="256"/>
      <c r="IR481" s="256"/>
      <c r="IS481" s="256"/>
      <c r="IT481" s="256"/>
    </row>
    <row r="482" spans="3:254" ht="12.75">
      <c r="C482" s="271"/>
      <c r="D482" s="257"/>
      <c r="J482" s="256"/>
      <c r="K482" s="256"/>
      <c r="L482" s="256"/>
      <c r="M482" s="256"/>
      <c r="N482" s="256"/>
      <c r="O482" s="256"/>
      <c r="P482" s="256"/>
      <c r="Q482" s="256"/>
      <c r="R482" s="256"/>
      <c r="S482" s="256"/>
      <c r="T482" s="256"/>
      <c r="U482" s="256"/>
      <c r="V482" s="256"/>
      <c r="W482" s="256"/>
      <c r="X482" s="256"/>
      <c r="Y482" s="256"/>
      <c r="Z482" s="256"/>
      <c r="AA482" s="256"/>
      <c r="AB482" s="256"/>
      <c r="AC482" s="256"/>
      <c r="AD482" s="256"/>
      <c r="AE482" s="256"/>
      <c r="AF482" s="256"/>
      <c r="AG482" s="256"/>
      <c r="AH482" s="256"/>
      <c r="AI482" s="256"/>
      <c r="AJ482" s="256"/>
      <c r="AK482" s="256"/>
      <c r="AL482" s="256"/>
      <c r="AM482" s="256"/>
      <c r="AN482" s="256"/>
      <c r="AO482" s="256"/>
      <c r="AP482" s="256"/>
      <c r="AQ482" s="256"/>
      <c r="AR482" s="256"/>
      <c r="AS482" s="256"/>
      <c r="AT482" s="256"/>
      <c r="AU482" s="256"/>
      <c r="AV482" s="256"/>
      <c r="AW482" s="256"/>
      <c r="AX482" s="256"/>
      <c r="AY482" s="256"/>
      <c r="AZ482" s="256"/>
      <c r="BA482" s="256"/>
      <c r="BB482" s="256"/>
      <c r="BC482" s="256"/>
      <c r="BD482" s="256"/>
      <c r="BE482" s="256"/>
      <c r="BF482" s="256"/>
      <c r="BG482" s="256"/>
      <c r="BH482" s="256"/>
      <c r="BI482" s="256"/>
      <c r="BJ482" s="256"/>
      <c r="BK482" s="256"/>
      <c r="BL482" s="256"/>
      <c r="BM482" s="256"/>
      <c r="BN482" s="256"/>
      <c r="BO482" s="256"/>
      <c r="BP482" s="256"/>
      <c r="BQ482" s="256"/>
      <c r="BR482" s="256"/>
      <c r="BS482" s="256"/>
      <c r="BT482" s="256"/>
      <c r="BU482" s="256"/>
      <c r="BV482" s="256"/>
      <c r="BW482" s="256"/>
      <c r="BX482" s="256"/>
      <c r="BY482" s="256"/>
      <c r="BZ482" s="256"/>
      <c r="CA482" s="256"/>
      <c r="CB482" s="256"/>
      <c r="CC482" s="256"/>
      <c r="CD482" s="256"/>
      <c r="CE482" s="256"/>
      <c r="CF482" s="256"/>
      <c r="CG482" s="256"/>
      <c r="CH482" s="256"/>
      <c r="CI482" s="256"/>
      <c r="CJ482" s="256"/>
      <c r="CK482" s="256"/>
      <c r="CL482" s="256"/>
      <c r="CM482" s="256"/>
      <c r="CN482" s="256"/>
      <c r="CO482" s="256"/>
      <c r="CP482" s="256"/>
      <c r="CQ482" s="256"/>
      <c r="CR482" s="256"/>
      <c r="CS482" s="256"/>
      <c r="CT482" s="256"/>
      <c r="CU482" s="256"/>
      <c r="CV482" s="256"/>
      <c r="CW482" s="256"/>
      <c r="CX482" s="256"/>
      <c r="CY482" s="256"/>
      <c r="CZ482" s="256"/>
      <c r="DA482" s="256"/>
      <c r="DB482" s="256"/>
      <c r="DC482" s="256"/>
      <c r="DD482" s="256"/>
      <c r="DE482" s="256"/>
      <c r="DF482" s="256"/>
      <c r="DG482" s="256"/>
      <c r="DH482" s="256"/>
      <c r="DI482" s="256"/>
      <c r="DJ482" s="256"/>
      <c r="DK482" s="256"/>
      <c r="DL482" s="256"/>
      <c r="DM482" s="256"/>
      <c r="DN482" s="256"/>
      <c r="DO482" s="256"/>
      <c r="DP482" s="256"/>
      <c r="DQ482" s="256"/>
      <c r="DR482" s="256"/>
      <c r="DS482" s="256"/>
      <c r="DT482" s="256"/>
      <c r="DU482" s="256"/>
      <c r="DV482" s="256"/>
      <c r="DW482" s="256"/>
      <c r="DX482" s="256"/>
      <c r="DY482" s="256"/>
      <c r="DZ482" s="256"/>
      <c r="EA482" s="256"/>
      <c r="EB482" s="256"/>
      <c r="EC482" s="256"/>
      <c r="ED482" s="256"/>
      <c r="EE482" s="256"/>
      <c r="EF482" s="256"/>
      <c r="EG482" s="256"/>
      <c r="EH482" s="256"/>
      <c r="EI482" s="256"/>
      <c r="EJ482" s="256"/>
      <c r="EK482" s="256"/>
      <c r="EL482" s="256"/>
      <c r="EM482" s="256"/>
      <c r="EN482" s="256"/>
      <c r="EO482" s="256"/>
      <c r="EP482" s="256"/>
      <c r="EQ482" s="256"/>
      <c r="ER482" s="256"/>
      <c r="ES482" s="256"/>
      <c r="ET482" s="256"/>
      <c r="EU482" s="256"/>
      <c r="EV482" s="256"/>
      <c r="EW482" s="256"/>
      <c r="EX482" s="256"/>
      <c r="EY482" s="256"/>
      <c r="EZ482" s="256"/>
      <c r="FA482" s="256"/>
      <c r="FB482" s="256"/>
      <c r="FC482" s="256"/>
      <c r="FD482" s="256"/>
      <c r="FE482" s="256"/>
      <c r="FF482" s="256"/>
      <c r="FG482" s="256"/>
      <c r="FH482" s="256"/>
      <c r="FI482" s="256"/>
      <c r="FJ482" s="256"/>
      <c r="FK482" s="256"/>
      <c r="FL482" s="256"/>
      <c r="FM482" s="256"/>
      <c r="FN482" s="256"/>
      <c r="FO482" s="256"/>
      <c r="FP482" s="256"/>
      <c r="FQ482" s="256"/>
      <c r="FR482" s="256"/>
      <c r="FS482" s="256"/>
      <c r="FT482" s="256"/>
      <c r="FU482" s="256"/>
      <c r="FV482" s="256"/>
      <c r="FW482" s="256"/>
      <c r="FX482" s="256"/>
      <c r="FY482" s="256"/>
      <c r="FZ482" s="256"/>
      <c r="GA482" s="256"/>
      <c r="GB482" s="256"/>
      <c r="GC482" s="256"/>
      <c r="GD482" s="256"/>
      <c r="GE482" s="256"/>
      <c r="GF482" s="256"/>
      <c r="GG482" s="256"/>
      <c r="GH482" s="256"/>
      <c r="GI482" s="256"/>
      <c r="GJ482" s="256"/>
      <c r="GK482" s="256"/>
      <c r="GL482" s="256"/>
      <c r="GM482" s="256"/>
      <c r="GN482" s="256"/>
      <c r="GO482" s="256"/>
      <c r="GP482" s="256"/>
      <c r="GQ482" s="256"/>
      <c r="GR482" s="256"/>
      <c r="GS482" s="256"/>
      <c r="GT482" s="256"/>
      <c r="GU482" s="256"/>
      <c r="GV482" s="256"/>
      <c r="GW482" s="256"/>
      <c r="GX482" s="256"/>
      <c r="GY482" s="256"/>
      <c r="GZ482" s="256"/>
      <c r="HA482" s="256"/>
      <c r="HB482" s="256"/>
      <c r="HC482" s="256"/>
      <c r="HD482" s="256"/>
      <c r="HE482" s="256"/>
      <c r="HF482" s="256"/>
      <c r="HG482" s="256"/>
      <c r="HH482" s="256"/>
      <c r="HI482" s="256"/>
      <c r="HJ482" s="256"/>
      <c r="HK482" s="256"/>
      <c r="HL482" s="256"/>
      <c r="HM482" s="256"/>
      <c r="HN482" s="256"/>
      <c r="HO482" s="256"/>
      <c r="HP482" s="256"/>
      <c r="HQ482" s="256"/>
      <c r="HR482" s="256"/>
      <c r="HS482" s="256"/>
      <c r="HT482" s="256"/>
      <c r="HU482" s="256"/>
      <c r="HV482" s="256"/>
      <c r="HW482" s="256"/>
      <c r="HX482" s="256"/>
      <c r="HY482" s="256"/>
      <c r="HZ482" s="256"/>
      <c r="IA482" s="256"/>
      <c r="IB482" s="256"/>
      <c r="IC482" s="256"/>
      <c r="ID482" s="256"/>
      <c r="IE482" s="256"/>
      <c r="IF482" s="256"/>
      <c r="IG482" s="256"/>
      <c r="IH482" s="256"/>
      <c r="II482" s="256"/>
      <c r="IJ482" s="256"/>
      <c r="IK482" s="256"/>
      <c r="IL482" s="256"/>
      <c r="IM482" s="256"/>
      <c r="IN482" s="256"/>
      <c r="IO482" s="256"/>
      <c r="IP482" s="256"/>
      <c r="IQ482" s="256"/>
      <c r="IR482" s="256"/>
      <c r="IS482" s="256"/>
      <c r="IT482" s="256"/>
    </row>
    <row r="483" spans="3:254" ht="12.75">
      <c r="C483" s="271"/>
      <c r="D483" s="257"/>
      <c r="J483" s="256"/>
      <c r="K483" s="256"/>
      <c r="L483" s="256"/>
      <c r="M483" s="256"/>
      <c r="N483" s="256"/>
      <c r="O483" s="256"/>
      <c r="P483" s="256"/>
      <c r="Q483" s="256"/>
      <c r="R483" s="256"/>
      <c r="S483" s="256"/>
      <c r="T483" s="256"/>
      <c r="U483" s="256"/>
      <c r="V483" s="256"/>
      <c r="W483" s="256"/>
      <c r="X483" s="256"/>
      <c r="Y483" s="256"/>
      <c r="Z483" s="256"/>
      <c r="AA483" s="256"/>
      <c r="AB483" s="256"/>
      <c r="AC483" s="256"/>
      <c r="AD483" s="256"/>
      <c r="AE483" s="256"/>
      <c r="AF483" s="256"/>
      <c r="AG483" s="256"/>
      <c r="AH483" s="256"/>
      <c r="AI483" s="256"/>
      <c r="AJ483" s="256"/>
      <c r="AK483" s="256"/>
      <c r="AL483" s="256"/>
      <c r="AM483" s="256"/>
      <c r="AN483" s="256"/>
      <c r="AO483" s="256"/>
      <c r="AP483" s="256"/>
      <c r="AQ483" s="256"/>
      <c r="AR483" s="256"/>
      <c r="AS483" s="256"/>
      <c r="AT483" s="256"/>
      <c r="AU483" s="256"/>
      <c r="AV483" s="256"/>
      <c r="AW483" s="256"/>
      <c r="AX483" s="256"/>
      <c r="AY483" s="256"/>
      <c r="AZ483" s="256"/>
      <c r="BA483" s="256"/>
      <c r="BB483" s="256"/>
      <c r="BC483" s="256"/>
      <c r="BD483" s="256"/>
      <c r="BE483" s="256"/>
      <c r="BF483" s="256"/>
      <c r="BG483" s="256"/>
      <c r="BH483" s="256"/>
      <c r="BI483" s="256"/>
      <c r="BJ483" s="256"/>
      <c r="BK483" s="256"/>
      <c r="BL483" s="256"/>
      <c r="BM483" s="256"/>
      <c r="BN483" s="256"/>
      <c r="BO483" s="256"/>
      <c r="BP483" s="256"/>
      <c r="BQ483" s="256"/>
      <c r="BR483" s="256"/>
      <c r="BS483" s="256"/>
      <c r="BT483" s="256"/>
      <c r="BU483" s="256"/>
      <c r="BV483" s="256"/>
      <c r="BW483" s="256"/>
      <c r="BX483" s="256"/>
      <c r="BY483" s="256"/>
      <c r="BZ483" s="256"/>
      <c r="CA483" s="256"/>
      <c r="CB483" s="256"/>
      <c r="CC483" s="256"/>
      <c r="CD483" s="256"/>
      <c r="CE483" s="256"/>
      <c r="CF483" s="256"/>
      <c r="CG483" s="256"/>
      <c r="CH483" s="256"/>
      <c r="CI483" s="256"/>
      <c r="CJ483" s="256"/>
      <c r="CK483" s="256"/>
      <c r="CL483" s="256"/>
      <c r="CM483" s="256"/>
      <c r="CN483" s="256"/>
      <c r="CO483" s="256"/>
      <c r="CP483" s="256"/>
      <c r="CQ483" s="256"/>
      <c r="CR483" s="256"/>
      <c r="CS483" s="256"/>
      <c r="CT483" s="256"/>
      <c r="CU483" s="256"/>
      <c r="CV483" s="256"/>
      <c r="CW483" s="256"/>
      <c r="CX483" s="256"/>
      <c r="CY483" s="256"/>
      <c r="CZ483" s="256"/>
      <c r="DA483" s="256"/>
      <c r="DB483" s="256"/>
      <c r="DC483" s="256"/>
      <c r="DD483" s="256"/>
      <c r="DE483" s="256"/>
      <c r="DF483" s="256"/>
      <c r="DG483" s="256"/>
      <c r="DH483" s="256"/>
      <c r="DI483" s="256"/>
      <c r="DJ483" s="256"/>
      <c r="DK483" s="256"/>
      <c r="DL483" s="256"/>
      <c r="DM483" s="256"/>
      <c r="DN483" s="256"/>
      <c r="DO483" s="256"/>
      <c r="DP483" s="256"/>
      <c r="DQ483" s="256"/>
      <c r="DR483" s="256"/>
      <c r="DS483" s="256"/>
      <c r="DT483" s="256"/>
      <c r="DU483" s="256"/>
      <c r="DV483" s="256"/>
      <c r="DW483" s="256"/>
      <c r="DX483" s="256"/>
      <c r="DY483" s="256"/>
      <c r="DZ483" s="256"/>
      <c r="EA483" s="256"/>
      <c r="EB483" s="256"/>
      <c r="EC483" s="256"/>
      <c r="ED483" s="256"/>
      <c r="EE483" s="256"/>
      <c r="EF483" s="256"/>
      <c r="EG483" s="256"/>
      <c r="EH483" s="256"/>
      <c r="EI483" s="256"/>
      <c r="EJ483" s="256"/>
      <c r="EK483" s="256"/>
      <c r="EL483" s="256"/>
      <c r="EM483" s="256"/>
      <c r="EN483" s="256"/>
      <c r="EO483" s="256"/>
      <c r="EP483" s="256"/>
      <c r="EQ483" s="256"/>
      <c r="ER483" s="256"/>
      <c r="ES483" s="256"/>
      <c r="ET483" s="256"/>
      <c r="EU483" s="256"/>
      <c r="EV483" s="256"/>
      <c r="EW483" s="256"/>
      <c r="EX483" s="256"/>
      <c r="EY483" s="256"/>
      <c r="EZ483" s="256"/>
      <c r="FA483" s="256"/>
      <c r="FB483" s="256"/>
      <c r="FC483" s="256"/>
      <c r="FD483" s="256"/>
      <c r="FE483" s="256"/>
      <c r="FF483" s="256"/>
      <c r="FG483" s="256"/>
      <c r="FH483" s="256"/>
      <c r="FI483" s="256"/>
      <c r="FJ483" s="256"/>
      <c r="FK483" s="256"/>
      <c r="FL483" s="256"/>
      <c r="FM483" s="256"/>
      <c r="FN483" s="256"/>
      <c r="FO483" s="256"/>
      <c r="FP483" s="256"/>
      <c r="FQ483" s="256"/>
      <c r="FR483" s="256"/>
      <c r="FS483" s="256"/>
      <c r="FT483" s="256"/>
      <c r="FU483" s="256"/>
      <c r="FV483" s="256"/>
      <c r="FW483" s="256"/>
      <c r="FX483" s="256"/>
      <c r="FY483" s="256"/>
      <c r="FZ483" s="256"/>
      <c r="GA483" s="256"/>
      <c r="GB483" s="256"/>
      <c r="GC483" s="256"/>
      <c r="GD483" s="256"/>
      <c r="GE483" s="256"/>
      <c r="GF483" s="256"/>
      <c r="GG483" s="256"/>
      <c r="GH483" s="256"/>
      <c r="GI483" s="256"/>
      <c r="GJ483" s="256"/>
      <c r="GK483" s="256"/>
      <c r="GL483" s="256"/>
      <c r="GM483" s="256"/>
      <c r="GN483" s="256"/>
      <c r="GO483" s="256"/>
      <c r="GP483" s="256"/>
      <c r="GQ483" s="256"/>
      <c r="GR483" s="256"/>
      <c r="GS483" s="256"/>
      <c r="GT483" s="256"/>
      <c r="GU483" s="256"/>
      <c r="GV483" s="256"/>
      <c r="GW483" s="256"/>
      <c r="GX483" s="256"/>
      <c r="GY483" s="256"/>
      <c r="GZ483" s="256"/>
      <c r="HA483" s="256"/>
      <c r="HB483" s="256"/>
      <c r="HC483" s="256"/>
      <c r="HD483" s="256"/>
      <c r="HE483" s="256"/>
      <c r="HF483" s="256"/>
      <c r="HG483" s="256"/>
      <c r="HH483" s="256"/>
      <c r="HI483" s="256"/>
      <c r="HJ483" s="256"/>
      <c r="HK483" s="256"/>
      <c r="HL483" s="256"/>
      <c r="HM483" s="256"/>
      <c r="HN483" s="256"/>
      <c r="HO483" s="256"/>
      <c r="HP483" s="256"/>
      <c r="HQ483" s="256"/>
      <c r="HR483" s="256"/>
      <c r="HS483" s="256"/>
      <c r="HT483" s="256"/>
      <c r="HU483" s="256"/>
      <c r="HV483" s="256"/>
      <c r="HW483" s="256"/>
      <c r="HX483" s="256"/>
      <c r="HY483" s="256"/>
      <c r="HZ483" s="256"/>
      <c r="IA483" s="256"/>
      <c r="IB483" s="256"/>
      <c r="IC483" s="256"/>
      <c r="ID483" s="256"/>
      <c r="IE483" s="256"/>
      <c r="IF483" s="256"/>
      <c r="IG483" s="256"/>
      <c r="IH483" s="256"/>
      <c r="II483" s="256"/>
      <c r="IJ483" s="256"/>
      <c r="IK483" s="256"/>
      <c r="IL483" s="256"/>
      <c r="IM483" s="256"/>
      <c r="IN483" s="256"/>
      <c r="IO483" s="256"/>
      <c r="IP483" s="256"/>
      <c r="IQ483" s="256"/>
      <c r="IR483" s="256"/>
      <c r="IS483" s="256"/>
      <c r="IT483" s="256"/>
    </row>
    <row r="484" spans="3:254" ht="12.75">
      <c r="C484" s="271"/>
      <c r="D484" s="257"/>
      <c r="J484" s="256"/>
      <c r="K484" s="256"/>
      <c r="L484" s="256"/>
      <c r="M484" s="256"/>
      <c r="N484" s="256"/>
      <c r="O484" s="256"/>
      <c r="P484" s="256"/>
      <c r="Q484" s="256"/>
      <c r="R484" s="256"/>
      <c r="S484" s="256"/>
      <c r="T484" s="256"/>
      <c r="U484" s="256"/>
      <c r="V484" s="256"/>
      <c r="W484" s="256"/>
      <c r="X484" s="256"/>
      <c r="Y484" s="256"/>
      <c r="Z484" s="256"/>
      <c r="AA484" s="256"/>
      <c r="AB484" s="256"/>
      <c r="AC484" s="256"/>
      <c r="AD484" s="256"/>
      <c r="AE484" s="256"/>
      <c r="AF484" s="256"/>
      <c r="AG484" s="256"/>
      <c r="AH484" s="256"/>
      <c r="AI484" s="256"/>
      <c r="AJ484" s="256"/>
      <c r="AK484" s="256"/>
      <c r="AL484" s="256"/>
      <c r="AM484" s="256"/>
      <c r="AN484" s="256"/>
      <c r="AO484" s="256"/>
      <c r="AP484" s="256"/>
      <c r="AQ484" s="256"/>
      <c r="AR484" s="256"/>
      <c r="AS484" s="256"/>
      <c r="AT484" s="256"/>
      <c r="AU484" s="256"/>
      <c r="AV484" s="256"/>
      <c r="AW484" s="256"/>
      <c r="AX484" s="256"/>
      <c r="AY484" s="256"/>
      <c r="AZ484" s="256"/>
      <c r="BA484" s="256"/>
      <c r="BB484" s="256"/>
      <c r="BC484" s="256"/>
      <c r="BD484" s="256"/>
      <c r="BE484" s="256"/>
      <c r="BF484" s="256"/>
      <c r="BG484" s="256"/>
      <c r="BH484" s="256"/>
      <c r="BI484" s="256"/>
      <c r="BJ484" s="256"/>
      <c r="BK484" s="256"/>
      <c r="BL484" s="256"/>
      <c r="BM484" s="256"/>
      <c r="BN484" s="256"/>
      <c r="BO484" s="256"/>
      <c r="BP484" s="256"/>
      <c r="BQ484" s="256"/>
      <c r="BR484" s="256"/>
      <c r="BS484" s="256"/>
      <c r="BT484" s="256"/>
      <c r="BU484" s="256"/>
      <c r="BV484" s="256"/>
      <c r="BW484" s="256"/>
      <c r="BX484" s="256"/>
      <c r="BY484" s="256"/>
      <c r="BZ484" s="256"/>
      <c r="CA484" s="256"/>
      <c r="CB484" s="256"/>
      <c r="CC484" s="256"/>
      <c r="CD484" s="256"/>
      <c r="CE484" s="256"/>
      <c r="CF484" s="256"/>
      <c r="CG484" s="256"/>
      <c r="CH484" s="256"/>
      <c r="CI484" s="256"/>
      <c r="CJ484" s="256"/>
      <c r="CK484" s="256"/>
      <c r="CL484" s="256"/>
      <c r="CM484" s="256"/>
      <c r="CN484" s="256"/>
      <c r="CO484" s="256"/>
      <c r="CP484" s="256"/>
      <c r="CQ484" s="256"/>
      <c r="CR484" s="256"/>
      <c r="CS484" s="256"/>
      <c r="CT484" s="256"/>
      <c r="CU484" s="256"/>
      <c r="CV484" s="256"/>
      <c r="CW484" s="256"/>
      <c r="CX484" s="256"/>
      <c r="CY484" s="256"/>
      <c r="CZ484" s="256"/>
      <c r="DA484" s="256"/>
      <c r="DB484" s="256"/>
      <c r="DC484" s="256"/>
      <c r="DD484" s="256"/>
      <c r="DE484" s="256"/>
      <c r="DF484" s="256"/>
      <c r="DG484" s="256"/>
      <c r="DH484" s="256"/>
      <c r="DI484" s="256"/>
      <c r="DJ484" s="256"/>
      <c r="DK484" s="256"/>
      <c r="DL484" s="256"/>
      <c r="DM484" s="256"/>
      <c r="DN484" s="256"/>
      <c r="DO484" s="256"/>
      <c r="DP484" s="256"/>
      <c r="DQ484" s="256"/>
      <c r="DR484" s="256"/>
      <c r="DS484" s="256"/>
      <c r="DT484" s="256"/>
      <c r="DU484" s="256"/>
      <c r="DV484" s="256"/>
      <c r="DW484" s="256"/>
      <c r="DX484" s="256"/>
      <c r="DY484" s="256"/>
      <c r="DZ484" s="256"/>
      <c r="EA484" s="256"/>
      <c r="EB484" s="256"/>
      <c r="EC484" s="256"/>
      <c r="ED484" s="256"/>
      <c r="EE484" s="256"/>
      <c r="EF484" s="256"/>
      <c r="EG484" s="256"/>
      <c r="EH484" s="256"/>
      <c r="EI484" s="256"/>
      <c r="EJ484" s="256"/>
      <c r="EK484" s="256"/>
      <c r="EL484" s="256"/>
      <c r="EM484" s="256"/>
      <c r="EN484" s="256"/>
      <c r="EO484" s="256"/>
      <c r="EP484" s="256"/>
      <c r="EQ484" s="256"/>
      <c r="ER484" s="256"/>
      <c r="ES484" s="256"/>
      <c r="ET484" s="256"/>
      <c r="EU484" s="256"/>
      <c r="EV484" s="256"/>
      <c r="EW484" s="256"/>
      <c r="EX484" s="256"/>
      <c r="EY484" s="256"/>
      <c r="EZ484" s="256"/>
      <c r="FA484" s="256"/>
      <c r="FB484" s="256"/>
      <c r="FC484" s="256"/>
      <c r="FD484" s="256"/>
      <c r="FE484" s="256"/>
      <c r="FF484" s="256"/>
      <c r="FG484" s="256"/>
      <c r="FH484" s="256"/>
      <c r="FI484" s="256"/>
      <c r="FJ484" s="256"/>
      <c r="FK484" s="256"/>
      <c r="FL484" s="256"/>
      <c r="FM484" s="256"/>
      <c r="FN484" s="256"/>
      <c r="FO484" s="256"/>
      <c r="FP484" s="256"/>
      <c r="FQ484" s="256"/>
      <c r="FR484" s="256"/>
      <c r="FS484" s="256"/>
      <c r="FT484" s="256"/>
      <c r="FU484" s="256"/>
      <c r="FV484" s="256"/>
      <c r="FW484" s="256"/>
      <c r="FX484" s="256"/>
      <c r="FY484" s="256"/>
      <c r="FZ484" s="256"/>
      <c r="GA484" s="256"/>
      <c r="GB484" s="256"/>
      <c r="GC484" s="256"/>
      <c r="GD484" s="256"/>
      <c r="GE484" s="256"/>
      <c r="GF484" s="256"/>
      <c r="GG484" s="256"/>
      <c r="GH484" s="256"/>
      <c r="GI484" s="256"/>
      <c r="GJ484" s="256"/>
      <c r="GK484" s="256"/>
      <c r="GL484" s="256"/>
      <c r="GM484" s="256"/>
      <c r="GN484" s="256"/>
      <c r="GO484" s="256"/>
      <c r="GP484" s="256"/>
      <c r="GQ484" s="256"/>
      <c r="GR484" s="256"/>
      <c r="GS484" s="256"/>
      <c r="GT484" s="256"/>
      <c r="GU484" s="256"/>
      <c r="GV484" s="256"/>
      <c r="GW484" s="256"/>
      <c r="GX484" s="256"/>
      <c r="GY484" s="256"/>
      <c r="GZ484" s="256"/>
      <c r="HA484" s="256"/>
      <c r="HB484" s="256"/>
      <c r="HC484" s="256"/>
      <c r="HD484" s="256"/>
      <c r="HE484" s="256"/>
      <c r="HF484" s="256"/>
      <c r="HG484" s="256"/>
      <c r="HH484" s="256"/>
      <c r="HI484" s="256"/>
      <c r="HJ484" s="256"/>
      <c r="HK484" s="256"/>
      <c r="HL484" s="256"/>
      <c r="HM484" s="256"/>
      <c r="HN484" s="256"/>
      <c r="HO484" s="256"/>
      <c r="HP484" s="256"/>
      <c r="HQ484" s="256"/>
      <c r="HR484" s="256"/>
      <c r="HS484" s="256"/>
      <c r="HT484" s="256"/>
      <c r="HU484" s="256"/>
      <c r="HV484" s="256"/>
      <c r="HW484" s="256"/>
      <c r="HX484" s="256"/>
      <c r="HY484" s="256"/>
      <c r="HZ484" s="256"/>
      <c r="IA484" s="256"/>
      <c r="IB484" s="256"/>
      <c r="IC484" s="256"/>
      <c r="ID484" s="256"/>
      <c r="IE484" s="256"/>
      <c r="IF484" s="256"/>
      <c r="IG484" s="256"/>
      <c r="IH484" s="256"/>
      <c r="II484" s="256"/>
      <c r="IJ484" s="256"/>
      <c r="IK484" s="256"/>
      <c r="IL484" s="256"/>
      <c r="IM484" s="256"/>
      <c r="IN484" s="256"/>
      <c r="IO484" s="256"/>
      <c r="IP484" s="256"/>
      <c r="IQ484" s="256"/>
      <c r="IR484" s="256"/>
      <c r="IS484" s="256"/>
      <c r="IT484" s="256"/>
    </row>
    <row r="485" spans="3:254" ht="12.75">
      <c r="C485" s="271"/>
      <c r="D485" s="257"/>
      <c r="J485" s="256"/>
      <c r="K485" s="256"/>
      <c r="L485" s="256"/>
      <c r="M485" s="256"/>
      <c r="N485" s="256"/>
      <c r="O485" s="256"/>
      <c r="P485" s="256"/>
      <c r="Q485" s="256"/>
      <c r="R485" s="256"/>
      <c r="S485" s="256"/>
      <c r="T485" s="256"/>
      <c r="U485" s="256"/>
      <c r="V485" s="256"/>
      <c r="W485" s="256"/>
      <c r="X485" s="256"/>
      <c r="Y485" s="256"/>
      <c r="Z485" s="256"/>
      <c r="AA485" s="256"/>
      <c r="AB485" s="256"/>
      <c r="AC485" s="256"/>
      <c r="AD485" s="256"/>
      <c r="AE485" s="256"/>
      <c r="AF485" s="256"/>
      <c r="AG485" s="256"/>
      <c r="AH485" s="256"/>
      <c r="AI485" s="256"/>
      <c r="AJ485" s="256"/>
      <c r="AK485" s="256"/>
      <c r="AL485" s="256"/>
      <c r="AM485" s="256"/>
      <c r="AN485" s="256"/>
      <c r="AO485" s="256"/>
      <c r="AP485" s="256"/>
      <c r="AQ485" s="256"/>
      <c r="AR485" s="256"/>
      <c r="AS485" s="256"/>
      <c r="AT485" s="256"/>
      <c r="AU485" s="256"/>
      <c r="AV485" s="256"/>
      <c r="AW485" s="256"/>
      <c r="AX485" s="256"/>
      <c r="AY485" s="256"/>
      <c r="AZ485" s="256"/>
      <c r="BA485" s="256"/>
      <c r="BB485" s="256"/>
      <c r="BC485" s="256"/>
      <c r="BD485" s="256"/>
      <c r="BE485" s="256"/>
      <c r="BF485" s="256"/>
      <c r="BG485" s="256"/>
      <c r="BH485" s="256"/>
      <c r="BI485" s="256"/>
      <c r="BJ485" s="256"/>
      <c r="BK485" s="256"/>
      <c r="BL485" s="256"/>
      <c r="BM485" s="256"/>
      <c r="BN485" s="256"/>
      <c r="BO485" s="256"/>
      <c r="BP485" s="256"/>
      <c r="BQ485" s="256"/>
      <c r="BR485" s="256"/>
      <c r="BS485" s="256"/>
      <c r="BT485" s="256"/>
      <c r="BU485" s="256"/>
      <c r="BV485" s="256"/>
      <c r="BW485" s="256"/>
      <c r="BX485" s="256"/>
      <c r="BY485" s="256"/>
      <c r="BZ485" s="256"/>
      <c r="CA485" s="256"/>
      <c r="CB485" s="256"/>
      <c r="CC485" s="256"/>
      <c r="CD485" s="256"/>
      <c r="CE485" s="256"/>
      <c r="CF485" s="256"/>
      <c r="CG485" s="256"/>
      <c r="CH485" s="256"/>
      <c r="CI485" s="256"/>
      <c r="CJ485" s="256"/>
      <c r="CK485" s="256"/>
      <c r="CL485" s="256"/>
      <c r="CM485" s="256"/>
      <c r="CN485" s="256"/>
      <c r="CO485" s="256"/>
      <c r="CP485" s="256"/>
      <c r="CQ485" s="256"/>
      <c r="CR485" s="256"/>
      <c r="CS485" s="256"/>
      <c r="CT485" s="256"/>
      <c r="CU485" s="256"/>
      <c r="CV485" s="256"/>
      <c r="CW485" s="256"/>
      <c r="CX485" s="256"/>
      <c r="CY485" s="256"/>
      <c r="CZ485" s="256"/>
      <c r="DA485" s="256"/>
      <c r="DB485" s="256"/>
      <c r="DC485" s="256"/>
      <c r="DD485" s="256"/>
      <c r="DE485" s="256"/>
      <c r="DF485" s="256"/>
      <c r="DG485" s="256"/>
      <c r="DH485" s="256"/>
      <c r="DI485" s="256"/>
      <c r="DJ485" s="256"/>
      <c r="DK485" s="256"/>
      <c r="DL485" s="256"/>
      <c r="DM485" s="256"/>
      <c r="DN485" s="256"/>
      <c r="DO485" s="256"/>
      <c r="DP485" s="256"/>
      <c r="DQ485" s="256"/>
      <c r="DR485" s="256"/>
      <c r="DS485" s="256"/>
      <c r="DT485" s="256"/>
      <c r="DU485" s="256"/>
      <c r="DV485" s="256"/>
      <c r="DW485" s="256"/>
      <c r="DX485" s="256"/>
      <c r="DY485" s="256"/>
      <c r="DZ485" s="256"/>
      <c r="EA485" s="256"/>
      <c r="EB485" s="256"/>
      <c r="EC485" s="256"/>
      <c r="ED485" s="256"/>
      <c r="EE485" s="256"/>
      <c r="EF485" s="256"/>
      <c r="EG485" s="256"/>
      <c r="EH485" s="256"/>
      <c r="EI485" s="256"/>
      <c r="EJ485" s="256"/>
      <c r="EK485" s="256"/>
      <c r="EL485" s="256"/>
      <c r="EM485" s="256"/>
      <c r="EN485" s="256"/>
      <c r="EO485" s="256"/>
      <c r="EP485" s="256"/>
      <c r="EQ485" s="256"/>
      <c r="ER485" s="256"/>
      <c r="ES485" s="256"/>
      <c r="ET485" s="256"/>
      <c r="EU485" s="256"/>
      <c r="EV485" s="256"/>
      <c r="EW485" s="256"/>
      <c r="EX485" s="256"/>
      <c r="EY485" s="256"/>
      <c r="EZ485" s="256"/>
      <c r="FA485" s="256"/>
      <c r="FB485" s="256"/>
      <c r="FC485" s="256"/>
      <c r="FD485" s="256"/>
      <c r="FE485" s="256"/>
      <c r="FF485" s="256"/>
      <c r="FG485" s="256"/>
      <c r="FH485" s="256"/>
      <c r="FI485" s="256"/>
      <c r="FJ485" s="256"/>
      <c r="FK485" s="256"/>
      <c r="FL485" s="256"/>
      <c r="FM485" s="256"/>
      <c r="FN485" s="256"/>
      <c r="FO485" s="256"/>
      <c r="FP485" s="256"/>
      <c r="FQ485" s="256"/>
      <c r="FR485" s="256"/>
      <c r="FS485" s="256"/>
      <c r="FT485" s="256"/>
      <c r="FU485" s="256"/>
      <c r="FV485" s="256"/>
      <c r="FW485" s="256"/>
      <c r="FX485" s="256"/>
      <c r="FY485" s="256"/>
      <c r="FZ485" s="256"/>
      <c r="GA485" s="256"/>
      <c r="GB485" s="256"/>
      <c r="GC485" s="256"/>
      <c r="GD485" s="256"/>
      <c r="GE485" s="256"/>
      <c r="GF485" s="256"/>
      <c r="GG485" s="256"/>
      <c r="GH485" s="256"/>
      <c r="GI485" s="256"/>
      <c r="GJ485" s="256"/>
      <c r="GK485" s="256"/>
      <c r="GL485" s="256"/>
      <c r="GM485" s="256"/>
      <c r="GN485" s="256"/>
      <c r="GO485" s="256"/>
      <c r="GP485" s="256"/>
      <c r="GQ485" s="256"/>
      <c r="GR485" s="256"/>
      <c r="GS485" s="256"/>
      <c r="GT485" s="256"/>
      <c r="GU485" s="256"/>
      <c r="GV485" s="256"/>
      <c r="GW485" s="256"/>
      <c r="GX485" s="256"/>
      <c r="GY485" s="256"/>
      <c r="GZ485" s="256"/>
      <c r="HA485" s="256"/>
      <c r="HB485" s="256"/>
      <c r="HC485" s="256"/>
      <c r="HD485" s="256"/>
      <c r="HE485" s="256"/>
      <c r="HF485" s="256"/>
      <c r="HG485" s="256"/>
      <c r="HH485" s="256"/>
      <c r="HI485" s="256"/>
      <c r="HJ485" s="256"/>
      <c r="HK485" s="256"/>
      <c r="HL485" s="256"/>
      <c r="HM485" s="256"/>
      <c r="HN485" s="256"/>
      <c r="HO485" s="256"/>
      <c r="HP485" s="256"/>
      <c r="HQ485" s="256"/>
      <c r="HR485" s="256"/>
      <c r="HS485" s="256"/>
      <c r="HT485" s="256"/>
      <c r="HU485" s="256"/>
      <c r="HV485" s="256"/>
      <c r="HW485" s="256"/>
      <c r="HX485" s="256"/>
      <c r="HY485" s="256"/>
      <c r="HZ485" s="256"/>
      <c r="IA485" s="256"/>
      <c r="IB485" s="256"/>
      <c r="IC485" s="256"/>
      <c r="ID485" s="256"/>
      <c r="IE485" s="256"/>
      <c r="IF485" s="256"/>
      <c r="IG485" s="256"/>
      <c r="IH485" s="256"/>
      <c r="II485" s="256"/>
      <c r="IJ485" s="256"/>
      <c r="IK485" s="256"/>
      <c r="IL485" s="256"/>
      <c r="IM485" s="256"/>
      <c r="IN485" s="256"/>
      <c r="IO485" s="256"/>
      <c r="IP485" s="256"/>
      <c r="IQ485" s="256"/>
      <c r="IR485" s="256"/>
      <c r="IS485" s="256"/>
      <c r="IT485" s="256"/>
    </row>
    <row r="486" spans="3:254" ht="12.75">
      <c r="C486" s="271"/>
      <c r="D486" s="257"/>
      <c r="J486" s="256"/>
      <c r="K486" s="256"/>
      <c r="L486" s="256"/>
      <c r="M486" s="256"/>
      <c r="N486" s="256"/>
      <c r="O486" s="256"/>
      <c r="P486" s="256"/>
      <c r="Q486" s="256"/>
      <c r="R486" s="256"/>
      <c r="S486" s="256"/>
      <c r="T486" s="256"/>
      <c r="U486" s="256"/>
      <c r="V486" s="256"/>
      <c r="W486" s="256"/>
      <c r="X486" s="256"/>
      <c r="Y486" s="256"/>
      <c r="Z486" s="256"/>
      <c r="AA486" s="256"/>
      <c r="AB486" s="256"/>
      <c r="AC486" s="256"/>
      <c r="AD486" s="256"/>
      <c r="AE486" s="256"/>
      <c r="AF486" s="256"/>
      <c r="AG486" s="256"/>
      <c r="AH486" s="256"/>
      <c r="AI486" s="256"/>
      <c r="AJ486" s="256"/>
      <c r="AK486" s="256"/>
      <c r="AL486" s="256"/>
      <c r="AM486" s="256"/>
      <c r="AN486" s="256"/>
      <c r="AO486" s="256"/>
      <c r="AP486" s="256"/>
      <c r="AQ486" s="256"/>
      <c r="AR486" s="256"/>
      <c r="AS486" s="256"/>
      <c r="AT486" s="256"/>
      <c r="AU486" s="256"/>
      <c r="AV486" s="256"/>
      <c r="AW486" s="256"/>
      <c r="AX486" s="256"/>
      <c r="AY486" s="256"/>
      <c r="AZ486" s="256"/>
      <c r="BA486" s="256"/>
      <c r="BB486" s="256"/>
      <c r="BC486" s="256"/>
      <c r="BD486" s="256"/>
      <c r="BE486" s="256"/>
      <c r="BF486" s="256"/>
      <c r="BG486" s="256"/>
      <c r="BH486" s="256"/>
      <c r="BI486" s="256"/>
      <c r="BJ486" s="256"/>
      <c r="BK486" s="256"/>
      <c r="BL486" s="256"/>
      <c r="BM486" s="256"/>
      <c r="BN486" s="256"/>
      <c r="BO486" s="256"/>
      <c r="BP486" s="256"/>
      <c r="BQ486" s="256"/>
      <c r="BR486" s="256"/>
      <c r="BS486" s="256"/>
      <c r="BT486" s="256"/>
      <c r="BU486" s="256"/>
      <c r="BV486" s="256"/>
      <c r="BW486" s="256"/>
      <c r="BX486" s="256"/>
      <c r="BY486" s="256"/>
      <c r="BZ486" s="256"/>
      <c r="CA486" s="256"/>
      <c r="CB486" s="256"/>
      <c r="CC486" s="256"/>
      <c r="CD486" s="256"/>
      <c r="CE486" s="256"/>
      <c r="CF486" s="256"/>
      <c r="CG486" s="256"/>
      <c r="CH486" s="256"/>
      <c r="CI486" s="256"/>
      <c r="CJ486" s="256"/>
      <c r="CK486" s="256"/>
      <c r="CL486" s="256"/>
      <c r="CM486" s="256"/>
      <c r="CN486" s="256"/>
      <c r="CO486" s="256"/>
      <c r="CP486" s="256"/>
      <c r="CQ486" s="256"/>
      <c r="CR486" s="256"/>
      <c r="CS486" s="256"/>
      <c r="CT486" s="256"/>
      <c r="CU486" s="256"/>
      <c r="CV486" s="256"/>
      <c r="CW486" s="256"/>
      <c r="CX486" s="256"/>
      <c r="CY486" s="256"/>
      <c r="CZ486" s="256"/>
      <c r="DA486" s="256"/>
      <c r="DB486" s="256"/>
      <c r="DC486" s="256"/>
      <c r="DD486" s="256"/>
      <c r="DE486" s="256"/>
      <c r="DF486" s="256"/>
      <c r="DG486" s="256"/>
      <c r="DH486" s="256"/>
      <c r="DI486" s="256"/>
      <c r="DJ486" s="256"/>
      <c r="DK486" s="256"/>
      <c r="DL486" s="256"/>
      <c r="DM486" s="256"/>
      <c r="DN486" s="256"/>
      <c r="DO486" s="256"/>
      <c r="DP486" s="256"/>
      <c r="DQ486" s="256"/>
      <c r="DR486" s="256"/>
      <c r="DS486" s="256"/>
      <c r="DT486" s="256"/>
      <c r="DU486" s="256"/>
      <c r="DV486" s="256"/>
      <c r="DW486" s="256"/>
      <c r="DX486" s="256"/>
      <c r="DY486" s="256"/>
      <c r="DZ486" s="256"/>
      <c r="EA486" s="256"/>
      <c r="EB486" s="256"/>
      <c r="EC486" s="256"/>
      <c r="ED486" s="256"/>
      <c r="EE486" s="256"/>
      <c r="EF486" s="256"/>
      <c r="EG486" s="256"/>
      <c r="EH486" s="256"/>
      <c r="EI486" s="256"/>
      <c r="EJ486" s="256"/>
      <c r="EK486" s="256"/>
      <c r="EL486" s="256"/>
      <c r="EM486" s="256"/>
      <c r="EN486" s="256"/>
      <c r="EO486" s="256"/>
      <c r="EP486" s="256"/>
      <c r="EQ486" s="256"/>
      <c r="ER486" s="256"/>
      <c r="ES486" s="256"/>
      <c r="ET486" s="256"/>
      <c r="EU486" s="256"/>
      <c r="EV486" s="256"/>
      <c r="EW486" s="256"/>
      <c r="EX486" s="256"/>
      <c r="EY486" s="256"/>
      <c r="EZ486" s="256"/>
      <c r="FA486" s="256"/>
      <c r="FB486" s="256"/>
      <c r="FC486" s="256"/>
      <c r="FD486" s="256"/>
      <c r="FE486" s="256"/>
      <c r="FF486" s="256"/>
      <c r="FG486" s="256"/>
      <c r="FH486" s="256"/>
      <c r="FI486" s="256"/>
      <c r="FJ486" s="256"/>
      <c r="FK486" s="256"/>
      <c r="FL486" s="256"/>
      <c r="FM486" s="256"/>
      <c r="FN486" s="256"/>
      <c r="FO486" s="256"/>
      <c r="FP486" s="256"/>
      <c r="FQ486" s="256"/>
      <c r="FR486" s="256"/>
      <c r="FS486" s="256"/>
      <c r="FT486" s="256"/>
      <c r="FU486" s="256"/>
      <c r="FV486" s="256"/>
      <c r="FW486" s="256"/>
      <c r="FX486" s="256"/>
      <c r="FY486" s="256"/>
      <c r="FZ486" s="256"/>
      <c r="GA486" s="256"/>
      <c r="GB486" s="256"/>
      <c r="GC486" s="256"/>
      <c r="GD486" s="256"/>
      <c r="GE486" s="256"/>
      <c r="GF486" s="256"/>
      <c r="GG486" s="256"/>
      <c r="GH486" s="256"/>
      <c r="GI486" s="256"/>
      <c r="GJ486" s="256"/>
      <c r="GK486" s="256"/>
      <c r="GL486" s="256"/>
      <c r="GM486" s="256"/>
      <c r="GN486" s="256"/>
      <c r="GO486" s="256"/>
      <c r="GP486" s="256"/>
      <c r="GQ486" s="256"/>
      <c r="GR486" s="256"/>
      <c r="GS486" s="256"/>
      <c r="GT486" s="256"/>
      <c r="GU486" s="256"/>
      <c r="GV486" s="256"/>
      <c r="GW486" s="256"/>
      <c r="GX486" s="256"/>
      <c r="GY486" s="256"/>
      <c r="GZ486" s="256"/>
      <c r="HA486" s="256"/>
      <c r="HB486" s="256"/>
      <c r="HC486" s="256"/>
      <c r="HD486" s="256"/>
      <c r="HE486" s="256"/>
      <c r="HF486" s="256"/>
      <c r="HG486" s="256"/>
      <c r="HH486" s="256"/>
      <c r="HI486" s="256"/>
      <c r="HJ486" s="256"/>
      <c r="HK486" s="256"/>
      <c r="HL486" s="256"/>
      <c r="HM486" s="256"/>
      <c r="HN486" s="256"/>
      <c r="HO486" s="256"/>
      <c r="HP486" s="256"/>
      <c r="HQ486" s="256"/>
      <c r="HR486" s="256"/>
      <c r="HS486" s="256"/>
      <c r="HT486" s="256"/>
      <c r="HU486" s="256"/>
      <c r="HV486" s="256"/>
      <c r="HW486" s="256"/>
      <c r="HX486" s="256"/>
      <c r="HY486" s="256"/>
      <c r="HZ486" s="256"/>
      <c r="IA486" s="256"/>
      <c r="IB486" s="256"/>
      <c r="IC486" s="256"/>
      <c r="ID486" s="256"/>
      <c r="IE486" s="256"/>
      <c r="IF486" s="256"/>
      <c r="IG486" s="256"/>
      <c r="IH486" s="256"/>
      <c r="II486" s="256"/>
      <c r="IJ486" s="256"/>
      <c r="IK486" s="256"/>
      <c r="IL486" s="256"/>
      <c r="IM486" s="256"/>
      <c r="IN486" s="256"/>
      <c r="IO486" s="256"/>
      <c r="IP486" s="256"/>
      <c r="IQ486" s="256"/>
      <c r="IR486" s="256"/>
      <c r="IS486" s="256"/>
      <c r="IT486" s="256"/>
    </row>
    <row r="487" spans="3:254" ht="12.75">
      <c r="C487" s="271"/>
      <c r="D487" s="257"/>
      <c r="J487" s="256"/>
      <c r="K487" s="256"/>
      <c r="L487" s="256"/>
      <c r="M487" s="256"/>
      <c r="N487" s="256"/>
      <c r="O487" s="256"/>
      <c r="P487" s="256"/>
      <c r="Q487" s="256"/>
      <c r="R487" s="256"/>
      <c r="S487" s="256"/>
      <c r="T487" s="256"/>
      <c r="U487" s="256"/>
      <c r="V487" s="256"/>
      <c r="W487" s="256"/>
      <c r="X487" s="256"/>
      <c r="Y487" s="256"/>
      <c r="Z487" s="256"/>
      <c r="AA487" s="256"/>
      <c r="AB487" s="256"/>
      <c r="AC487" s="256"/>
      <c r="AD487" s="256"/>
      <c r="AE487" s="256"/>
      <c r="AF487" s="256"/>
      <c r="AG487" s="256"/>
      <c r="AH487" s="256"/>
      <c r="AI487" s="256"/>
      <c r="AJ487" s="256"/>
      <c r="AK487" s="256"/>
      <c r="AL487" s="256"/>
      <c r="AM487" s="256"/>
      <c r="AN487" s="256"/>
      <c r="AO487" s="256"/>
      <c r="AP487" s="256"/>
      <c r="AQ487" s="256"/>
      <c r="AR487" s="256"/>
      <c r="AS487" s="256"/>
      <c r="AT487" s="256"/>
      <c r="AU487" s="256"/>
      <c r="AV487" s="256"/>
      <c r="AW487" s="256"/>
      <c r="AX487" s="256"/>
      <c r="AY487" s="256"/>
      <c r="AZ487" s="256"/>
      <c r="BA487" s="256"/>
      <c r="BB487" s="256"/>
      <c r="BC487" s="256"/>
      <c r="BD487" s="256"/>
      <c r="BE487" s="256"/>
      <c r="BF487" s="256"/>
      <c r="BG487" s="256"/>
      <c r="BH487" s="256"/>
      <c r="BI487" s="256"/>
      <c r="BJ487" s="256"/>
      <c r="BK487" s="256"/>
      <c r="BL487" s="256"/>
      <c r="BM487" s="256"/>
      <c r="BN487" s="256"/>
      <c r="BO487" s="256"/>
      <c r="BP487" s="256"/>
      <c r="BQ487" s="256"/>
      <c r="BR487" s="256"/>
      <c r="BS487" s="256"/>
      <c r="BT487" s="256"/>
      <c r="BU487" s="256"/>
      <c r="BV487" s="256"/>
      <c r="BW487" s="256"/>
      <c r="BX487" s="256"/>
      <c r="BY487" s="256"/>
      <c r="BZ487" s="256"/>
      <c r="CA487" s="256"/>
      <c r="CB487" s="256"/>
      <c r="CC487" s="256"/>
      <c r="CD487" s="256"/>
      <c r="CE487" s="256"/>
      <c r="CF487" s="256"/>
      <c r="CG487" s="256"/>
      <c r="CH487" s="256"/>
      <c r="CI487" s="256"/>
      <c r="CJ487" s="256"/>
      <c r="CK487" s="256"/>
      <c r="CL487" s="256"/>
      <c r="CM487" s="256"/>
      <c r="CN487" s="256"/>
      <c r="CO487" s="256"/>
      <c r="CP487" s="256"/>
      <c r="CQ487" s="256"/>
      <c r="CR487" s="256"/>
      <c r="CS487" s="256"/>
      <c r="CT487" s="256"/>
      <c r="CU487" s="256"/>
      <c r="CV487" s="256"/>
      <c r="CW487" s="256"/>
      <c r="CX487" s="256"/>
      <c r="CY487" s="256"/>
      <c r="CZ487" s="256"/>
      <c r="DA487" s="256"/>
      <c r="DB487" s="256"/>
      <c r="DC487" s="256"/>
      <c r="DD487" s="256"/>
      <c r="DE487" s="256"/>
      <c r="DF487" s="256"/>
      <c r="DG487" s="256"/>
      <c r="DH487" s="256"/>
      <c r="DI487" s="256"/>
      <c r="DJ487" s="256"/>
      <c r="DK487" s="256"/>
      <c r="DL487" s="256"/>
      <c r="DM487" s="256"/>
      <c r="DN487" s="256"/>
      <c r="DO487" s="256"/>
      <c r="DP487" s="256"/>
      <c r="DQ487" s="256"/>
      <c r="DR487" s="256"/>
      <c r="DS487" s="256"/>
      <c r="DT487" s="256"/>
      <c r="DU487" s="256"/>
      <c r="DV487" s="256"/>
      <c r="DW487" s="256"/>
      <c r="DX487" s="256"/>
      <c r="DY487" s="256"/>
      <c r="DZ487" s="256"/>
      <c r="EA487" s="256"/>
      <c r="EB487" s="256"/>
      <c r="EC487" s="256"/>
      <c r="ED487" s="256"/>
      <c r="EE487" s="256"/>
      <c r="EF487" s="256"/>
      <c r="EG487" s="256"/>
      <c r="EH487" s="256"/>
      <c r="EI487" s="256"/>
      <c r="EJ487" s="256"/>
      <c r="EK487" s="256"/>
      <c r="EL487" s="256"/>
      <c r="EM487" s="256"/>
      <c r="EN487" s="256"/>
      <c r="EO487" s="256"/>
      <c r="EP487" s="256"/>
      <c r="EQ487" s="256"/>
      <c r="ER487" s="256"/>
      <c r="ES487" s="256"/>
      <c r="ET487" s="256"/>
      <c r="EU487" s="256"/>
      <c r="EV487" s="256"/>
      <c r="EW487" s="256"/>
      <c r="EX487" s="256"/>
      <c r="EY487" s="256"/>
      <c r="EZ487" s="256"/>
      <c r="FA487" s="256"/>
      <c r="FB487" s="256"/>
      <c r="FC487" s="256"/>
      <c r="FD487" s="256"/>
      <c r="FE487" s="256"/>
      <c r="FF487" s="256"/>
      <c r="FG487" s="256"/>
      <c r="FH487" s="256"/>
      <c r="FI487" s="256"/>
      <c r="FJ487" s="256"/>
      <c r="FK487" s="256"/>
      <c r="FL487" s="256"/>
      <c r="FM487" s="256"/>
      <c r="FN487" s="256"/>
      <c r="FO487" s="256"/>
      <c r="FP487" s="256"/>
      <c r="FQ487" s="256"/>
      <c r="FR487" s="256"/>
      <c r="FS487" s="256"/>
      <c r="FT487" s="256"/>
      <c r="FU487" s="256"/>
      <c r="FV487" s="256"/>
      <c r="FW487" s="256"/>
      <c r="FX487" s="256"/>
      <c r="FY487" s="256"/>
      <c r="FZ487" s="256"/>
      <c r="GA487" s="256"/>
      <c r="GB487" s="256"/>
      <c r="GC487" s="256"/>
      <c r="GD487" s="256"/>
      <c r="GE487" s="256"/>
      <c r="GF487" s="256"/>
      <c r="GG487" s="256"/>
      <c r="GH487" s="256"/>
      <c r="GI487" s="256"/>
      <c r="GJ487" s="256"/>
      <c r="GK487" s="256"/>
      <c r="GL487" s="256"/>
      <c r="GM487" s="256"/>
      <c r="GN487" s="256"/>
      <c r="GO487" s="256"/>
      <c r="GP487" s="256"/>
      <c r="GQ487" s="256"/>
      <c r="GR487" s="256"/>
      <c r="GS487" s="256"/>
      <c r="GT487" s="256"/>
      <c r="GU487" s="256"/>
      <c r="GV487" s="256"/>
      <c r="GW487" s="256"/>
      <c r="GX487" s="256"/>
      <c r="GY487" s="256"/>
      <c r="GZ487" s="256"/>
      <c r="HA487" s="256"/>
      <c r="HB487" s="256"/>
      <c r="HC487" s="256"/>
      <c r="HD487" s="256"/>
      <c r="HE487" s="256"/>
      <c r="HF487" s="256"/>
      <c r="HG487" s="256"/>
      <c r="HH487" s="256"/>
      <c r="HI487" s="256"/>
      <c r="HJ487" s="256"/>
      <c r="HK487" s="256"/>
      <c r="HL487" s="256"/>
      <c r="HM487" s="256"/>
      <c r="HN487" s="256"/>
      <c r="HO487" s="256"/>
      <c r="HP487" s="256"/>
      <c r="HQ487" s="256"/>
      <c r="HR487" s="256"/>
      <c r="HS487" s="256"/>
      <c r="HT487" s="256"/>
      <c r="HU487" s="256"/>
      <c r="HV487" s="256"/>
      <c r="HW487" s="256"/>
      <c r="HX487" s="256"/>
      <c r="HY487" s="256"/>
      <c r="HZ487" s="256"/>
      <c r="IA487" s="256"/>
      <c r="IB487" s="256"/>
      <c r="IC487" s="256"/>
      <c r="ID487" s="256"/>
      <c r="IE487" s="256"/>
      <c r="IF487" s="256"/>
      <c r="IG487" s="256"/>
      <c r="IH487" s="256"/>
      <c r="II487" s="256"/>
      <c r="IJ487" s="256"/>
      <c r="IK487" s="256"/>
      <c r="IL487" s="256"/>
      <c r="IM487" s="256"/>
      <c r="IN487" s="256"/>
      <c r="IO487" s="256"/>
      <c r="IP487" s="256"/>
      <c r="IQ487" s="256"/>
      <c r="IR487" s="256"/>
      <c r="IS487" s="256"/>
      <c r="IT487" s="256"/>
    </row>
    <row r="488" spans="3:254" ht="12.75">
      <c r="C488" s="271"/>
      <c r="D488" s="257"/>
      <c r="J488" s="256"/>
      <c r="K488" s="256"/>
      <c r="L488" s="256"/>
      <c r="M488" s="256"/>
      <c r="N488" s="256"/>
      <c r="O488" s="256"/>
      <c r="P488" s="256"/>
      <c r="Q488" s="256"/>
      <c r="R488" s="256"/>
      <c r="S488" s="256"/>
      <c r="T488" s="256"/>
      <c r="U488" s="256"/>
      <c r="V488" s="256"/>
      <c r="W488" s="256"/>
      <c r="X488" s="256"/>
      <c r="Y488" s="256"/>
      <c r="Z488" s="256"/>
      <c r="AA488" s="256"/>
      <c r="AB488" s="256"/>
      <c r="AC488" s="256"/>
      <c r="AD488" s="256"/>
      <c r="AE488" s="256"/>
      <c r="AF488" s="256"/>
      <c r="AG488" s="256"/>
      <c r="AH488" s="256"/>
      <c r="AI488" s="256"/>
      <c r="AJ488" s="256"/>
      <c r="AK488" s="256"/>
      <c r="AL488" s="256"/>
      <c r="AM488" s="256"/>
      <c r="AN488" s="256"/>
      <c r="AO488" s="256"/>
      <c r="AP488" s="256"/>
      <c r="AQ488" s="256"/>
      <c r="AR488" s="256"/>
      <c r="AS488" s="256"/>
      <c r="AT488" s="256"/>
      <c r="AU488" s="256"/>
      <c r="AV488" s="256"/>
      <c r="AW488" s="256"/>
      <c r="AX488" s="256"/>
      <c r="AY488" s="256"/>
      <c r="AZ488" s="256"/>
      <c r="BA488" s="256"/>
      <c r="BB488" s="256"/>
      <c r="BC488" s="256"/>
      <c r="BD488" s="256"/>
      <c r="BE488" s="256"/>
      <c r="BF488" s="256"/>
      <c r="BG488" s="256"/>
      <c r="BH488" s="256"/>
      <c r="BI488" s="256"/>
      <c r="BJ488" s="256"/>
      <c r="BK488" s="256"/>
      <c r="BL488" s="256"/>
      <c r="BM488" s="256"/>
      <c r="BN488" s="256"/>
      <c r="BO488" s="256"/>
      <c r="BP488" s="256"/>
      <c r="BQ488" s="256"/>
      <c r="BR488" s="256"/>
      <c r="BS488" s="256"/>
      <c r="BT488" s="256"/>
      <c r="BU488" s="256"/>
      <c r="BV488" s="256"/>
      <c r="BW488" s="256"/>
      <c r="BX488" s="256"/>
      <c r="BY488" s="256"/>
      <c r="BZ488" s="256"/>
      <c r="CA488" s="256"/>
      <c r="CB488" s="256"/>
      <c r="CC488" s="256"/>
      <c r="CD488" s="256"/>
      <c r="CE488" s="256"/>
      <c r="CF488" s="256"/>
      <c r="CG488" s="256"/>
      <c r="CH488" s="256"/>
      <c r="CI488" s="256"/>
      <c r="CJ488" s="256"/>
      <c r="CK488" s="256"/>
      <c r="CL488" s="256"/>
      <c r="CM488" s="256"/>
      <c r="CN488" s="256"/>
      <c r="CO488" s="256"/>
      <c r="CP488" s="256"/>
      <c r="CQ488" s="256"/>
      <c r="CR488" s="256"/>
      <c r="CS488" s="256"/>
      <c r="CT488" s="256"/>
      <c r="CU488" s="256"/>
      <c r="CV488" s="256"/>
      <c r="CW488" s="256"/>
      <c r="CX488" s="256"/>
      <c r="CY488" s="256"/>
      <c r="CZ488" s="256"/>
      <c r="DA488" s="256"/>
      <c r="DB488" s="256"/>
      <c r="DC488" s="256"/>
      <c r="DD488" s="256"/>
      <c r="DE488" s="256"/>
      <c r="DF488" s="256"/>
      <c r="DG488" s="256"/>
      <c r="DH488" s="256"/>
      <c r="DI488" s="256"/>
      <c r="DJ488" s="256"/>
      <c r="DK488" s="256"/>
      <c r="DL488" s="256"/>
      <c r="DM488" s="256"/>
      <c r="DN488" s="256"/>
      <c r="DO488" s="256"/>
      <c r="DP488" s="256"/>
      <c r="DQ488" s="256"/>
      <c r="DR488" s="256"/>
      <c r="DS488" s="256"/>
      <c r="DT488" s="256"/>
      <c r="DU488" s="256"/>
      <c r="DV488" s="256"/>
      <c r="DW488" s="256"/>
      <c r="DX488" s="256"/>
      <c r="DY488" s="256"/>
      <c r="DZ488" s="256"/>
      <c r="EA488" s="256"/>
      <c r="EB488" s="256"/>
      <c r="EC488" s="256"/>
      <c r="ED488" s="256"/>
      <c r="EE488" s="256"/>
      <c r="EF488" s="256"/>
      <c r="EG488" s="256"/>
      <c r="EH488" s="256"/>
      <c r="EI488" s="256"/>
      <c r="EJ488" s="256"/>
      <c r="EK488" s="256"/>
      <c r="EL488" s="256"/>
      <c r="EM488" s="256"/>
      <c r="EN488" s="256"/>
      <c r="EO488" s="256"/>
      <c r="EP488" s="256"/>
      <c r="EQ488" s="256"/>
      <c r="ER488" s="256"/>
      <c r="ES488" s="256"/>
      <c r="ET488" s="256"/>
      <c r="EU488" s="256"/>
      <c r="EV488" s="256"/>
      <c r="EW488" s="256"/>
      <c r="EX488" s="256"/>
      <c r="EY488" s="256"/>
      <c r="EZ488" s="256"/>
      <c r="FA488" s="256"/>
      <c r="FB488" s="256"/>
      <c r="FC488" s="256"/>
      <c r="FD488" s="256"/>
      <c r="FE488" s="256"/>
      <c r="FF488" s="256"/>
      <c r="FG488" s="256"/>
      <c r="FH488" s="256"/>
      <c r="FI488" s="256"/>
      <c r="FJ488" s="256"/>
      <c r="FK488" s="256"/>
      <c r="FL488" s="256"/>
      <c r="FM488" s="256"/>
      <c r="FN488" s="256"/>
      <c r="FO488" s="256"/>
      <c r="FP488" s="256"/>
      <c r="FQ488" s="256"/>
      <c r="FR488" s="256"/>
      <c r="FS488" s="256"/>
      <c r="FT488" s="256"/>
      <c r="FU488" s="256"/>
      <c r="FV488" s="256"/>
      <c r="FW488" s="256"/>
      <c r="FX488" s="256"/>
      <c r="FY488" s="256"/>
      <c r="FZ488" s="256"/>
      <c r="GA488" s="256"/>
      <c r="GB488" s="256"/>
      <c r="GC488" s="256"/>
      <c r="GD488" s="256"/>
      <c r="GE488" s="256"/>
      <c r="GF488" s="256"/>
      <c r="GG488" s="256"/>
      <c r="GH488" s="256"/>
      <c r="GI488" s="256"/>
      <c r="GJ488" s="256"/>
      <c r="GK488" s="256"/>
      <c r="GL488" s="256"/>
      <c r="GM488" s="256"/>
      <c r="GN488" s="256"/>
      <c r="GO488" s="256"/>
      <c r="GP488" s="256"/>
      <c r="GQ488" s="256"/>
      <c r="GR488" s="256"/>
      <c r="GS488" s="256"/>
      <c r="GT488" s="256"/>
      <c r="GU488" s="256"/>
      <c r="GV488" s="256"/>
      <c r="GW488" s="256"/>
      <c r="GX488" s="256"/>
      <c r="GY488" s="256"/>
      <c r="GZ488" s="256"/>
      <c r="HA488" s="256"/>
      <c r="HB488" s="256"/>
      <c r="HC488" s="256"/>
      <c r="HD488" s="256"/>
      <c r="HE488" s="256"/>
      <c r="HF488" s="256"/>
      <c r="HG488" s="256"/>
      <c r="HH488" s="256"/>
      <c r="HI488" s="256"/>
      <c r="HJ488" s="256"/>
      <c r="HK488" s="256"/>
      <c r="HL488" s="256"/>
      <c r="HM488" s="256"/>
      <c r="HN488" s="256"/>
      <c r="HO488" s="256"/>
      <c r="HP488" s="256"/>
      <c r="HQ488" s="256"/>
      <c r="HR488" s="256"/>
      <c r="HS488" s="256"/>
      <c r="HT488" s="256"/>
      <c r="HU488" s="256"/>
      <c r="HV488" s="256"/>
      <c r="HW488" s="256"/>
      <c r="HX488" s="256"/>
      <c r="HY488" s="256"/>
      <c r="HZ488" s="256"/>
      <c r="IA488" s="256"/>
      <c r="IB488" s="256"/>
      <c r="IC488" s="256"/>
      <c r="ID488" s="256"/>
      <c r="IE488" s="256"/>
      <c r="IF488" s="256"/>
      <c r="IG488" s="256"/>
      <c r="IH488" s="256"/>
      <c r="II488" s="256"/>
      <c r="IJ488" s="256"/>
      <c r="IK488" s="256"/>
      <c r="IL488" s="256"/>
      <c r="IM488" s="256"/>
      <c r="IN488" s="256"/>
      <c r="IO488" s="256"/>
      <c r="IP488" s="256"/>
      <c r="IQ488" s="256"/>
      <c r="IR488" s="256"/>
      <c r="IS488" s="256"/>
      <c r="IT488" s="256"/>
    </row>
    <row r="489" spans="3:254" ht="12.75">
      <c r="C489" s="271"/>
      <c r="D489" s="257"/>
      <c r="J489" s="256"/>
      <c r="K489" s="256"/>
      <c r="L489" s="256"/>
      <c r="M489" s="256"/>
      <c r="N489" s="256"/>
      <c r="O489" s="256"/>
      <c r="P489" s="256"/>
      <c r="Q489" s="256"/>
      <c r="R489" s="256"/>
      <c r="S489" s="256"/>
      <c r="T489" s="256"/>
      <c r="U489" s="256"/>
      <c r="V489" s="256"/>
      <c r="W489" s="256"/>
      <c r="X489" s="256"/>
      <c r="Y489" s="256"/>
      <c r="Z489" s="256"/>
      <c r="AA489" s="256"/>
      <c r="AB489" s="256"/>
      <c r="AC489" s="256"/>
      <c r="AD489" s="256"/>
      <c r="AE489" s="256"/>
      <c r="AF489" s="256"/>
      <c r="AG489" s="256"/>
      <c r="AH489" s="256"/>
      <c r="AI489" s="256"/>
      <c r="AJ489" s="256"/>
      <c r="AK489" s="256"/>
      <c r="AL489" s="256"/>
      <c r="AM489" s="256"/>
      <c r="AN489" s="256"/>
      <c r="AO489" s="256"/>
      <c r="AP489" s="256"/>
      <c r="AQ489" s="256"/>
      <c r="AR489" s="256"/>
      <c r="AS489" s="256"/>
      <c r="AT489" s="256"/>
      <c r="AU489" s="256"/>
      <c r="AV489" s="256"/>
      <c r="AW489" s="256"/>
      <c r="AX489" s="256"/>
      <c r="AY489" s="256"/>
      <c r="AZ489" s="256"/>
      <c r="BA489" s="256"/>
      <c r="BB489" s="256"/>
      <c r="BC489" s="256"/>
      <c r="BD489" s="256"/>
      <c r="BE489" s="256"/>
      <c r="BF489" s="256"/>
      <c r="BG489" s="256"/>
      <c r="BH489" s="256"/>
      <c r="BI489" s="256"/>
      <c r="BJ489" s="256"/>
      <c r="BK489" s="256"/>
      <c r="BL489" s="256"/>
      <c r="BM489" s="256"/>
      <c r="BN489" s="256"/>
      <c r="BO489" s="256"/>
      <c r="BP489" s="256"/>
      <c r="BQ489" s="256"/>
      <c r="BR489" s="256"/>
      <c r="BS489" s="256"/>
      <c r="BT489" s="256"/>
      <c r="BU489" s="256"/>
      <c r="BV489" s="256"/>
      <c r="BW489" s="256"/>
      <c r="BX489" s="256"/>
      <c r="BY489" s="256"/>
      <c r="BZ489" s="256"/>
      <c r="CA489" s="256"/>
      <c r="CB489" s="256"/>
      <c r="CC489" s="256"/>
      <c r="CD489" s="256"/>
      <c r="CE489" s="256"/>
      <c r="CF489" s="256"/>
      <c r="CG489" s="256"/>
      <c r="CH489" s="256"/>
      <c r="CI489" s="256"/>
      <c r="CJ489" s="256"/>
      <c r="CK489" s="256"/>
      <c r="CL489" s="256"/>
      <c r="CM489" s="256"/>
      <c r="CN489" s="256"/>
      <c r="CO489" s="256"/>
      <c r="CP489" s="256"/>
      <c r="CQ489" s="256"/>
      <c r="CR489" s="256"/>
      <c r="CS489" s="256"/>
      <c r="CT489" s="256"/>
      <c r="CU489" s="256"/>
      <c r="CV489" s="256"/>
      <c r="CW489" s="256"/>
      <c r="CX489" s="256"/>
      <c r="CY489" s="256"/>
      <c r="CZ489" s="256"/>
      <c r="DA489" s="256"/>
      <c r="DB489" s="256"/>
      <c r="DC489" s="256"/>
      <c r="DD489" s="256"/>
      <c r="DE489" s="256"/>
      <c r="DF489" s="256"/>
      <c r="DG489" s="256"/>
      <c r="DH489" s="256"/>
      <c r="DI489" s="256"/>
      <c r="DJ489" s="256"/>
      <c r="DK489" s="256"/>
      <c r="DL489" s="256"/>
      <c r="DM489" s="256"/>
      <c r="DN489" s="256"/>
      <c r="DO489" s="256"/>
      <c r="DP489" s="256"/>
      <c r="DQ489" s="256"/>
      <c r="DR489" s="256"/>
      <c r="DS489" s="256"/>
      <c r="DT489" s="256"/>
      <c r="DU489" s="256"/>
      <c r="DV489" s="256"/>
      <c r="DW489" s="256"/>
      <c r="DX489" s="256"/>
      <c r="DY489" s="256"/>
      <c r="DZ489" s="256"/>
      <c r="EA489" s="256"/>
      <c r="EB489" s="256"/>
      <c r="EC489" s="256"/>
      <c r="ED489" s="256"/>
      <c r="EE489" s="256"/>
      <c r="EF489" s="256"/>
      <c r="EG489" s="256"/>
      <c r="EH489" s="256"/>
      <c r="EI489" s="256"/>
      <c r="EJ489" s="256"/>
      <c r="EK489" s="256"/>
      <c r="EL489" s="256"/>
      <c r="EM489" s="256"/>
      <c r="EN489" s="256"/>
      <c r="EO489" s="256"/>
      <c r="EP489" s="256"/>
      <c r="EQ489" s="256"/>
      <c r="ER489" s="256"/>
      <c r="ES489" s="256"/>
      <c r="ET489" s="256"/>
      <c r="EU489" s="256"/>
      <c r="EV489" s="256"/>
      <c r="EW489" s="256"/>
      <c r="EX489" s="256"/>
      <c r="EY489" s="256"/>
      <c r="EZ489" s="256"/>
      <c r="FA489" s="256"/>
      <c r="FB489" s="256"/>
      <c r="FC489" s="256"/>
      <c r="FD489" s="256"/>
      <c r="FE489" s="256"/>
      <c r="FF489" s="256"/>
      <c r="FG489" s="256"/>
      <c r="FH489" s="256"/>
      <c r="FI489" s="256"/>
      <c r="FJ489" s="256"/>
      <c r="FK489" s="256"/>
      <c r="FL489" s="256"/>
      <c r="FM489" s="256"/>
      <c r="FN489" s="256"/>
      <c r="FO489" s="256"/>
      <c r="FP489" s="256"/>
      <c r="FQ489" s="256"/>
      <c r="FR489" s="256"/>
      <c r="FS489" s="256"/>
      <c r="FT489" s="256"/>
      <c r="FU489" s="256"/>
      <c r="FV489" s="256"/>
      <c r="FW489" s="256"/>
      <c r="FX489" s="256"/>
      <c r="FY489" s="256"/>
      <c r="FZ489" s="256"/>
      <c r="GA489" s="256"/>
      <c r="GB489" s="256"/>
      <c r="GC489" s="256"/>
      <c r="GD489" s="256"/>
      <c r="GE489" s="256"/>
      <c r="GF489" s="256"/>
      <c r="GG489" s="256"/>
      <c r="GH489" s="256"/>
      <c r="GI489" s="256"/>
      <c r="GJ489" s="256"/>
      <c r="GK489" s="256"/>
      <c r="GL489" s="256"/>
      <c r="GM489" s="256"/>
      <c r="GN489" s="256"/>
      <c r="GO489" s="256"/>
      <c r="GP489" s="256"/>
      <c r="GQ489" s="256"/>
      <c r="GR489" s="256"/>
      <c r="GS489" s="256"/>
      <c r="GT489" s="256"/>
      <c r="GU489" s="256"/>
      <c r="GV489" s="256"/>
      <c r="GW489" s="256"/>
      <c r="GX489" s="256"/>
      <c r="GY489" s="256"/>
      <c r="GZ489" s="256"/>
      <c r="HA489" s="256"/>
      <c r="HB489" s="256"/>
      <c r="HC489" s="256"/>
      <c r="HD489" s="256"/>
      <c r="HE489" s="256"/>
      <c r="HF489" s="256"/>
      <c r="HG489" s="256"/>
      <c r="HH489" s="256"/>
      <c r="HI489" s="256"/>
      <c r="HJ489" s="256"/>
      <c r="HK489" s="256"/>
      <c r="HL489" s="256"/>
      <c r="HM489" s="256"/>
      <c r="HN489" s="256"/>
      <c r="HO489" s="256"/>
      <c r="HP489" s="256"/>
      <c r="HQ489" s="256"/>
      <c r="HR489" s="256"/>
      <c r="HS489" s="256"/>
      <c r="HT489" s="256"/>
      <c r="HU489" s="256"/>
      <c r="HV489" s="256"/>
      <c r="HW489" s="256"/>
      <c r="HX489" s="256"/>
      <c r="HY489" s="256"/>
      <c r="HZ489" s="256"/>
      <c r="IA489" s="256"/>
      <c r="IB489" s="256"/>
      <c r="IC489" s="256"/>
      <c r="ID489" s="256"/>
      <c r="IE489" s="256"/>
      <c r="IF489" s="256"/>
      <c r="IG489" s="256"/>
      <c r="IH489" s="256"/>
      <c r="II489" s="256"/>
      <c r="IJ489" s="256"/>
      <c r="IK489" s="256"/>
      <c r="IL489" s="256"/>
      <c r="IM489" s="256"/>
      <c r="IN489" s="256"/>
      <c r="IO489" s="256"/>
      <c r="IP489" s="256"/>
      <c r="IQ489" s="256"/>
      <c r="IR489" s="256"/>
      <c r="IS489" s="256"/>
      <c r="IT489" s="256"/>
    </row>
    <row r="490" spans="10:254" ht="12.75">
      <c r="J490" s="256"/>
      <c r="K490" s="256"/>
      <c r="L490" s="256"/>
      <c r="M490" s="256"/>
      <c r="N490" s="256"/>
      <c r="O490" s="256"/>
      <c r="P490" s="256"/>
      <c r="Q490" s="256"/>
      <c r="R490" s="256"/>
      <c r="S490" s="256"/>
      <c r="T490" s="256"/>
      <c r="U490" s="256"/>
      <c r="V490" s="256"/>
      <c r="W490" s="256"/>
      <c r="X490" s="256"/>
      <c r="Y490" s="256"/>
      <c r="Z490" s="256"/>
      <c r="AA490" s="256"/>
      <c r="AB490" s="256"/>
      <c r="AC490" s="256"/>
      <c r="AD490" s="256"/>
      <c r="AE490" s="256"/>
      <c r="AF490" s="256"/>
      <c r="AG490" s="256"/>
      <c r="AH490" s="256"/>
      <c r="AI490" s="256"/>
      <c r="AJ490" s="256"/>
      <c r="AK490" s="256"/>
      <c r="AL490" s="256"/>
      <c r="AM490" s="256"/>
      <c r="AN490" s="256"/>
      <c r="AO490" s="256"/>
      <c r="AP490" s="256"/>
      <c r="AQ490" s="256"/>
      <c r="AR490" s="256"/>
      <c r="AS490" s="256"/>
      <c r="AT490" s="256"/>
      <c r="AU490" s="256"/>
      <c r="AV490" s="256"/>
      <c r="AW490" s="256"/>
      <c r="AX490" s="256"/>
      <c r="AY490" s="256"/>
      <c r="AZ490" s="256"/>
      <c r="BA490" s="256"/>
      <c r="BB490" s="256"/>
      <c r="BC490" s="256"/>
      <c r="BD490" s="256"/>
      <c r="BE490" s="256"/>
      <c r="BF490" s="256"/>
      <c r="BG490" s="256"/>
      <c r="BH490" s="256"/>
      <c r="BI490" s="256"/>
      <c r="BJ490" s="256"/>
      <c r="BK490" s="256"/>
      <c r="BL490" s="256"/>
      <c r="BM490" s="256"/>
      <c r="BN490" s="256"/>
      <c r="BO490" s="256"/>
      <c r="BP490" s="256"/>
      <c r="BQ490" s="256"/>
      <c r="BR490" s="256"/>
      <c r="BS490" s="256"/>
      <c r="BT490" s="256"/>
      <c r="BU490" s="256"/>
      <c r="BV490" s="256"/>
      <c r="BW490" s="256"/>
      <c r="BX490" s="256"/>
      <c r="BY490" s="256"/>
      <c r="BZ490" s="256"/>
      <c r="CA490" s="256"/>
      <c r="CB490" s="256"/>
      <c r="CC490" s="256"/>
      <c r="CD490" s="256"/>
      <c r="CE490" s="256"/>
      <c r="CF490" s="256"/>
      <c r="CG490" s="256"/>
      <c r="CH490" s="256"/>
      <c r="CI490" s="256"/>
      <c r="CJ490" s="256"/>
      <c r="CK490" s="256"/>
      <c r="CL490" s="256"/>
      <c r="CM490" s="256"/>
      <c r="CN490" s="256"/>
      <c r="CO490" s="256"/>
      <c r="CP490" s="256"/>
      <c r="CQ490" s="256"/>
      <c r="CR490" s="256"/>
      <c r="CS490" s="256"/>
      <c r="CT490" s="256"/>
      <c r="CU490" s="256"/>
      <c r="CV490" s="256"/>
      <c r="CW490" s="256"/>
      <c r="CX490" s="256"/>
      <c r="CY490" s="256"/>
      <c r="CZ490" s="256"/>
      <c r="DA490" s="256"/>
      <c r="DB490" s="256"/>
      <c r="DC490" s="256"/>
      <c r="DD490" s="256"/>
      <c r="DE490" s="256"/>
      <c r="DF490" s="256"/>
      <c r="DG490" s="256"/>
      <c r="DH490" s="256"/>
      <c r="DI490" s="256"/>
      <c r="DJ490" s="256"/>
      <c r="DK490" s="256"/>
      <c r="DL490" s="256"/>
      <c r="DM490" s="256"/>
      <c r="DN490" s="256"/>
      <c r="DO490" s="256"/>
      <c r="DP490" s="256"/>
      <c r="DQ490" s="256"/>
      <c r="DR490" s="256"/>
      <c r="DS490" s="256"/>
      <c r="DT490" s="256"/>
      <c r="DU490" s="256"/>
      <c r="DV490" s="256"/>
      <c r="DW490" s="256"/>
      <c r="DX490" s="256"/>
      <c r="DY490" s="256"/>
      <c r="DZ490" s="256"/>
      <c r="EA490" s="256"/>
      <c r="EB490" s="256"/>
      <c r="EC490" s="256"/>
      <c r="ED490" s="256"/>
      <c r="EE490" s="256"/>
      <c r="EF490" s="256"/>
      <c r="EG490" s="256"/>
      <c r="EH490" s="256"/>
      <c r="EI490" s="256"/>
      <c r="EJ490" s="256"/>
      <c r="EK490" s="256"/>
      <c r="EL490" s="256"/>
      <c r="EM490" s="256"/>
      <c r="EN490" s="256"/>
      <c r="EO490" s="256"/>
      <c r="EP490" s="256"/>
      <c r="EQ490" s="256"/>
      <c r="ER490" s="256"/>
      <c r="ES490" s="256"/>
      <c r="ET490" s="256"/>
      <c r="EU490" s="256"/>
      <c r="EV490" s="256"/>
      <c r="EW490" s="256"/>
      <c r="EX490" s="256"/>
      <c r="EY490" s="256"/>
      <c r="EZ490" s="256"/>
      <c r="FA490" s="256"/>
      <c r="FB490" s="256"/>
      <c r="FC490" s="256"/>
      <c r="FD490" s="256"/>
      <c r="FE490" s="256"/>
      <c r="FF490" s="256"/>
      <c r="FG490" s="256"/>
      <c r="FH490" s="256"/>
      <c r="FI490" s="256"/>
      <c r="FJ490" s="256"/>
      <c r="FK490" s="256"/>
      <c r="FL490" s="256"/>
      <c r="FM490" s="256"/>
      <c r="FN490" s="256"/>
      <c r="FO490" s="256"/>
      <c r="FP490" s="256"/>
      <c r="FQ490" s="256"/>
      <c r="FR490" s="256"/>
      <c r="FS490" s="256"/>
      <c r="FT490" s="256"/>
      <c r="FU490" s="256"/>
      <c r="FV490" s="256"/>
      <c r="FW490" s="256"/>
      <c r="FX490" s="256"/>
      <c r="FY490" s="256"/>
      <c r="FZ490" s="256"/>
      <c r="GA490" s="256"/>
      <c r="GB490" s="256"/>
      <c r="GC490" s="256"/>
      <c r="GD490" s="256"/>
      <c r="GE490" s="256"/>
      <c r="GF490" s="256"/>
      <c r="GG490" s="256"/>
      <c r="GH490" s="256"/>
      <c r="GI490" s="256"/>
      <c r="GJ490" s="256"/>
      <c r="GK490" s="256"/>
      <c r="GL490" s="256"/>
      <c r="GM490" s="256"/>
      <c r="GN490" s="256"/>
      <c r="GO490" s="256"/>
      <c r="GP490" s="256"/>
      <c r="GQ490" s="256"/>
      <c r="GR490" s="256"/>
      <c r="GS490" s="256"/>
      <c r="GT490" s="256"/>
      <c r="GU490" s="256"/>
      <c r="GV490" s="256"/>
      <c r="GW490" s="256"/>
      <c r="GX490" s="256"/>
      <c r="GY490" s="256"/>
      <c r="GZ490" s="256"/>
      <c r="HA490" s="256"/>
      <c r="HB490" s="256"/>
      <c r="HC490" s="256"/>
      <c r="HD490" s="256"/>
      <c r="HE490" s="256"/>
      <c r="HF490" s="256"/>
      <c r="HG490" s="256"/>
      <c r="HH490" s="256"/>
      <c r="HI490" s="256"/>
      <c r="HJ490" s="256"/>
      <c r="HK490" s="256"/>
      <c r="HL490" s="256"/>
      <c r="HM490" s="256"/>
      <c r="HN490" s="256"/>
      <c r="HO490" s="256"/>
      <c r="HP490" s="256"/>
      <c r="HQ490" s="256"/>
      <c r="HR490" s="256"/>
      <c r="HS490" s="256"/>
      <c r="HT490" s="256"/>
      <c r="HU490" s="256"/>
      <c r="HV490" s="256"/>
      <c r="HW490" s="256"/>
      <c r="HX490" s="256"/>
      <c r="HY490" s="256"/>
      <c r="HZ490" s="256"/>
      <c r="IA490" s="256"/>
      <c r="IB490" s="256"/>
      <c r="IC490" s="256"/>
      <c r="ID490" s="256"/>
      <c r="IE490" s="256"/>
      <c r="IF490" s="256"/>
      <c r="IG490" s="256"/>
      <c r="IH490" s="256"/>
      <c r="II490" s="256"/>
      <c r="IJ490" s="256"/>
      <c r="IK490" s="256"/>
      <c r="IL490" s="256"/>
      <c r="IM490" s="256"/>
      <c r="IN490" s="256"/>
      <c r="IO490" s="256"/>
      <c r="IP490" s="256"/>
      <c r="IQ490" s="256"/>
      <c r="IR490" s="256"/>
      <c r="IS490" s="256"/>
      <c r="IT490" s="256"/>
    </row>
    <row r="491" spans="3:4" ht="12.75">
      <c r="C491" s="271"/>
      <c r="D491" s="257"/>
    </row>
    <row r="492" spans="3:4" ht="12.75">
      <c r="C492" s="271"/>
      <c r="D492" s="257"/>
    </row>
    <row r="493" spans="3:4" ht="12.75">
      <c r="C493" s="271"/>
      <c r="D493" s="257"/>
    </row>
    <row r="494" spans="3:254" ht="12.75">
      <c r="C494" s="271"/>
      <c r="D494" s="257"/>
      <c r="J494" s="256"/>
      <c r="K494" s="256"/>
      <c r="L494" s="256"/>
      <c r="M494" s="256"/>
      <c r="N494" s="256"/>
      <c r="O494" s="256"/>
      <c r="P494" s="256"/>
      <c r="Q494" s="256"/>
      <c r="R494" s="256"/>
      <c r="S494" s="256"/>
      <c r="T494" s="256"/>
      <c r="U494" s="256"/>
      <c r="V494" s="256"/>
      <c r="W494" s="256"/>
      <c r="X494" s="256"/>
      <c r="Y494" s="256"/>
      <c r="Z494" s="256"/>
      <c r="AA494" s="256"/>
      <c r="AB494" s="256"/>
      <c r="AC494" s="256"/>
      <c r="AD494" s="256"/>
      <c r="AE494" s="256"/>
      <c r="AF494" s="256"/>
      <c r="AG494" s="256"/>
      <c r="AH494" s="256"/>
      <c r="AI494" s="256"/>
      <c r="AJ494" s="256"/>
      <c r="AK494" s="256"/>
      <c r="AL494" s="256"/>
      <c r="AM494" s="256"/>
      <c r="AN494" s="256"/>
      <c r="AO494" s="256"/>
      <c r="AP494" s="256"/>
      <c r="AQ494" s="256"/>
      <c r="AR494" s="256"/>
      <c r="AS494" s="256"/>
      <c r="AT494" s="256"/>
      <c r="AU494" s="256"/>
      <c r="AV494" s="256"/>
      <c r="AW494" s="256"/>
      <c r="AX494" s="256"/>
      <c r="AY494" s="256"/>
      <c r="AZ494" s="256"/>
      <c r="BA494" s="256"/>
      <c r="BB494" s="256"/>
      <c r="BC494" s="256"/>
      <c r="BD494" s="256"/>
      <c r="BE494" s="256"/>
      <c r="BF494" s="256"/>
      <c r="BG494" s="256"/>
      <c r="BH494" s="256"/>
      <c r="BI494" s="256"/>
      <c r="BJ494" s="256"/>
      <c r="BK494" s="256"/>
      <c r="BL494" s="256"/>
      <c r="BM494" s="256"/>
      <c r="BN494" s="256"/>
      <c r="BO494" s="256"/>
      <c r="BP494" s="256"/>
      <c r="BQ494" s="256"/>
      <c r="BR494" s="256"/>
      <c r="BS494" s="256"/>
      <c r="BT494" s="256"/>
      <c r="BU494" s="256"/>
      <c r="BV494" s="256"/>
      <c r="BW494" s="256"/>
      <c r="BX494" s="256"/>
      <c r="BY494" s="256"/>
      <c r="BZ494" s="256"/>
      <c r="CA494" s="256"/>
      <c r="CB494" s="256"/>
      <c r="CC494" s="256"/>
      <c r="CD494" s="256"/>
      <c r="CE494" s="256"/>
      <c r="CF494" s="256"/>
      <c r="CG494" s="256"/>
      <c r="CH494" s="256"/>
      <c r="CI494" s="256"/>
      <c r="CJ494" s="256"/>
      <c r="CK494" s="256"/>
      <c r="CL494" s="256"/>
      <c r="CM494" s="256"/>
      <c r="CN494" s="256"/>
      <c r="CO494" s="256"/>
      <c r="CP494" s="256"/>
      <c r="CQ494" s="256"/>
      <c r="CR494" s="256"/>
      <c r="CS494" s="256"/>
      <c r="CT494" s="256"/>
      <c r="CU494" s="256"/>
      <c r="CV494" s="256"/>
      <c r="CW494" s="256"/>
      <c r="CX494" s="256"/>
      <c r="CY494" s="256"/>
      <c r="CZ494" s="256"/>
      <c r="DA494" s="256"/>
      <c r="DB494" s="256"/>
      <c r="DC494" s="256"/>
      <c r="DD494" s="256"/>
      <c r="DE494" s="256"/>
      <c r="DF494" s="256"/>
      <c r="DG494" s="256"/>
      <c r="DH494" s="256"/>
      <c r="DI494" s="256"/>
      <c r="DJ494" s="256"/>
      <c r="DK494" s="256"/>
      <c r="DL494" s="256"/>
      <c r="DM494" s="256"/>
      <c r="DN494" s="256"/>
      <c r="DO494" s="256"/>
      <c r="DP494" s="256"/>
      <c r="DQ494" s="256"/>
      <c r="DR494" s="256"/>
      <c r="DS494" s="256"/>
      <c r="DT494" s="256"/>
      <c r="DU494" s="256"/>
      <c r="DV494" s="256"/>
      <c r="DW494" s="256"/>
      <c r="DX494" s="256"/>
      <c r="DY494" s="256"/>
      <c r="DZ494" s="256"/>
      <c r="EA494" s="256"/>
      <c r="EB494" s="256"/>
      <c r="EC494" s="256"/>
      <c r="ED494" s="256"/>
      <c r="EE494" s="256"/>
      <c r="EF494" s="256"/>
      <c r="EG494" s="256"/>
      <c r="EH494" s="256"/>
      <c r="EI494" s="256"/>
      <c r="EJ494" s="256"/>
      <c r="EK494" s="256"/>
      <c r="EL494" s="256"/>
      <c r="EM494" s="256"/>
      <c r="EN494" s="256"/>
      <c r="EO494" s="256"/>
      <c r="EP494" s="256"/>
      <c r="EQ494" s="256"/>
      <c r="ER494" s="256"/>
      <c r="ES494" s="256"/>
      <c r="ET494" s="256"/>
      <c r="EU494" s="256"/>
      <c r="EV494" s="256"/>
      <c r="EW494" s="256"/>
      <c r="EX494" s="256"/>
      <c r="EY494" s="256"/>
      <c r="EZ494" s="256"/>
      <c r="FA494" s="256"/>
      <c r="FB494" s="256"/>
      <c r="FC494" s="256"/>
      <c r="FD494" s="256"/>
      <c r="FE494" s="256"/>
      <c r="FF494" s="256"/>
      <c r="FG494" s="256"/>
      <c r="FH494" s="256"/>
      <c r="FI494" s="256"/>
      <c r="FJ494" s="256"/>
      <c r="FK494" s="256"/>
      <c r="FL494" s="256"/>
      <c r="FM494" s="256"/>
      <c r="FN494" s="256"/>
      <c r="FO494" s="256"/>
      <c r="FP494" s="256"/>
      <c r="FQ494" s="256"/>
      <c r="FR494" s="256"/>
      <c r="FS494" s="256"/>
      <c r="FT494" s="256"/>
      <c r="FU494" s="256"/>
      <c r="FV494" s="256"/>
      <c r="FW494" s="256"/>
      <c r="FX494" s="256"/>
      <c r="FY494" s="256"/>
      <c r="FZ494" s="256"/>
      <c r="GA494" s="256"/>
      <c r="GB494" s="256"/>
      <c r="GC494" s="256"/>
      <c r="GD494" s="256"/>
      <c r="GE494" s="256"/>
      <c r="GF494" s="256"/>
      <c r="GG494" s="256"/>
      <c r="GH494" s="256"/>
      <c r="GI494" s="256"/>
      <c r="GJ494" s="256"/>
      <c r="GK494" s="256"/>
      <c r="GL494" s="256"/>
      <c r="GM494" s="256"/>
      <c r="GN494" s="256"/>
      <c r="GO494" s="256"/>
      <c r="GP494" s="256"/>
      <c r="GQ494" s="256"/>
      <c r="GR494" s="256"/>
      <c r="GS494" s="256"/>
      <c r="GT494" s="256"/>
      <c r="GU494" s="256"/>
      <c r="GV494" s="256"/>
      <c r="GW494" s="256"/>
      <c r="GX494" s="256"/>
      <c r="GY494" s="256"/>
      <c r="GZ494" s="256"/>
      <c r="HA494" s="256"/>
      <c r="HB494" s="256"/>
      <c r="HC494" s="256"/>
      <c r="HD494" s="256"/>
      <c r="HE494" s="256"/>
      <c r="HF494" s="256"/>
      <c r="HG494" s="256"/>
      <c r="HH494" s="256"/>
      <c r="HI494" s="256"/>
      <c r="HJ494" s="256"/>
      <c r="HK494" s="256"/>
      <c r="HL494" s="256"/>
      <c r="HM494" s="256"/>
      <c r="HN494" s="256"/>
      <c r="HO494" s="256"/>
      <c r="HP494" s="256"/>
      <c r="HQ494" s="256"/>
      <c r="HR494" s="256"/>
      <c r="HS494" s="256"/>
      <c r="HT494" s="256"/>
      <c r="HU494" s="256"/>
      <c r="HV494" s="256"/>
      <c r="HW494" s="256"/>
      <c r="HX494" s="256"/>
      <c r="HY494" s="256"/>
      <c r="HZ494" s="256"/>
      <c r="IA494" s="256"/>
      <c r="IB494" s="256"/>
      <c r="IC494" s="256"/>
      <c r="ID494" s="256"/>
      <c r="IE494" s="256"/>
      <c r="IF494" s="256"/>
      <c r="IG494" s="256"/>
      <c r="IH494" s="256"/>
      <c r="II494" s="256"/>
      <c r="IJ494" s="256"/>
      <c r="IK494" s="256"/>
      <c r="IL494" s="256"/>
      <c r="IM494" s="256"/>
      <c r="IN494" s="256"/>
      <c r="IO494" s="256"/>
      <c r="IP494" s="256"/>
      <c r="IQ494" s="256"/>
      <c r="IR494" s="256"/>
      <c r="IS494" s="256"/>
      <c r="IT494" s="256"/>
    </row>
    <row r="495" spans="3:4" ht="12.75">
      <c r="C495" s="271"/>
      <c r="D495" s="257"/>
    </row>
    <row r="496" spans="3:4" ht="12.75">
      <c r="C496" s="271"/>
      <c r="D496" s="257"/>
    </row>
    <row r="497" spans="3:254" ht="12.75">
      <c r="C497" s="271"/>
      <c r="D497" s="257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  <c r="AJ497" s="243"/>
      <c r="AK497" s="243"/>
      <c r="AL497" s="243"/>
      <c r="AM497" s="243"/>
      <c r="AN497" s="243"/>
      <c r="AO497" s="243"/>
      <c r="AP497" s="243"/>
      <c r="AQ497" s="243"/>
      <c r="AR497" s="243"/>
      <c r="AS497" s="243"/>
      <c r="AT497" s="243"/>
      <c r="AU497" s="243"/>
      <c r="AV497" s="243"/>
      <c r="AW497" s="243"/>
      <c r="AX497" s="243"/>
      <c r="AY497" s="243"/>
      <c r="AZ497" s="243"/>
      <c r="BA497" s="243"/>
      <c r="BB497" s="243"/>
      <c r="BC497" s="243"/>
      <c r="BD497" s="243"/>
      <c r="BE497" s="243"/>
      <c r="BF497" s="243"/>
      <c r="BG497" s="243"/>
      <c r="BH497" s="243"/>
      <c r="BI497" s="243"/>
      <c r="BJ497" s="243"/>
      <c r="BK497" s="243"/>
      <c r="BL497" s="243"/>
      <c r="BM497" s="243"/>
      <c r="BN497" s="243"/>
      <c r="BO497" s="243"/>
      <c r="BP497" s="243"/>
      <c r="BQ497" s="243"/>
      <c r="BR497" s="243"/>
      <c r="BS497" s="243"/>
      <c r="BT497" s="243"/>
      <c r="BU497" s="243"/>
      <c r="BV497" s="243"/>
      <c r="BW497" s="243"/>
      <c r="BX497" s="243"/>
      <c r="BY497" s="243"/>
      <c r="BZ497" s="243"/>
      <c r="CA497" s="243"/>
      <c r="CB497" s="243"/>
      <c r="CC497" s="243"/>
      <c r="CD497" s="243"/>
      <c r="CE497" s="243"/>
      <c r="CF497" s="243"/>
      <c r="CG497" s="243"/>
      <c r="CH497" s="243"/>
      <c r="CI497" s="243"/>
      <c r="CJ497" s="243"/>
      <c r="CK497" s="243"/>
      <c r="CL497" s="243"/>
      <c r="CM497" s="243"/>
      <c r="CN497" s="243"/>
      <c r="CO497" s="243"/>
      <c r="CP497" s="243"/>
      <c r="CQ497" s="243"/>
      <c r="CR497" s="243"/>
      <c r="CS497" s="243"/>
      <c r="CT497" s="243"/>
      <c r="CU497" s="243"/>
      <c r="CV497" s="243"/>
      <c r="CW497" s="243"/>
      <c r="CX497" s="243"/>
      <c r="CY497" s="243"/>
      <c r="CZ497" s="243"/>
      <c r="DA497" s="243"/>
      <c r="DB497" s="243"/>
      <c r="DC497" s="243"/>
      <c r="DD497" s="243"/>
      <c r="DE497" s="243"/>
      <c r="DF497" s="243"/>
      <c r="DG497" s="243"/>
      <c r="DH497" s="243"/>
      <c r="DI497" s="243"/>
      <c r="DJ497" s="243"/>
      <c r="DK497" s="243"/>
      <c r="DL497" s="243"/>
      <c r="DM497" s="243"/>
      <c r="DN497" s="243"/>
      <c r="DO497" s="243"/>
      <c r="DP497" s="243"/>
      <c r="DQ497" s="243"/>
      <c r="DR497" s="243"/>
      <c r="DS497" s="243"/>
      <c r="DT497" s="243"/>
      <c r="DU497" s="243"/>
      <c r="DV497" s="243"/>
      <c r="DW497" s="243"/>
      <c r="DX497" s="243"/>
      <c r="DY497" s="243"/>
      <c r="DZ497" s="243"/>
      <c r="EA497" s="243"/>
      <c r="EB497" s="243"/>
      <c r="EC497" s="243"/>
      <c r="ED497" s="243"/>
      <c r="EE497" s="243"/>
      <c r="EF497" s="243"/>
      <c r="EG497" s="243"/>
      <c r="EH497" s="243"/>
      <c r="EI497" s="243"/>
      <c r="EJ497" s="243"/>
      <c r="EK497" s="243"/>
      <c r="EL497" s="243"/>
      <c r="EM497" s="243"/>
      <c r="EN497" s="243"/>
      <c r="EO497" s="243"/>
      <c r="EP497" s="243"/>
      <c r="EQ497" s="243"/>
      <c r="ER497" s="243"/>
      <c r="ES497" s="243"/>
      <c r="ET497" s="243"/>
      <c r="EU497" s="243"/>
      <c r="EV497" s="243"/>
      <c r="EW497" s="243"/>
      <c r="EX497" s="243"/>
      <c r="EY497" s="243"/>
      <c r="EZ497" s="243"/>
      <c r="FA497" s="243"/>
      <c r="FB497" s="243"/>
      <c r="FC497" s="243"/>
      <c r="FD497" s="243"/>
      <c r="FE497" s="243"/>
      <c r="FF497" s="243"/>
      <c r="FG497" s="243"/>
      <c r="FH497" s="243"/>
      <c r="FI497" s="243"/>
      <c r="FJ497" s="243"/>
      <c r="FK497" s="243"/>
      <c r="FL497" s="243"/>
      <c r="FM497" s="243"/>
      <c r="FN497" s="243"/>
      <c r="FO497" s="243"/>
      <c r="FP497" s="243"/>
      <c r="FQ497" s="243"/>
      <c r="FR497" s="243"/>
      <c r="FS497" s="243"/>
      <c r="FT497" s="243"/>
      <c r="FU497" s="243"/>
      <c r="FV497" s="243"/>
      <c r="FW497" s="243"/>
      <c r="FX497" s="243"/>
      <c r="FY497" s="243"/>
      <c r="FZ497" s="243"/>
      <c r="GA497" s="243"/>
      <c r="GB497" s="243"/>
      <c r="GC497" s="243"/>
      <c r="GD497" s="243"/>
      <c r="GE497" s="243"/>
      <c r="GF497" s="243"/>
      <c r="GG497" s="243"/>
      <c r="GH497" s="243"/>
      <c r="GI497" s="243"/>
      <c r="GJ497" s="243"/>
      <c r="GK497" s="243"/>
      <c r="GL497" s="243"/>
      <c r="GM497" s="243"/>
      <c r="GN497" s="243"/>
      <c r="GO497" s="243"/>
      <c r="GP497" s="243"/>
      <c r="GQ497" s="243"/>
      <c r="GR497" s="243"/>
      <c r="GS497" s="243"/>
      <c r="GT497" s="243"/>
      <c r="GU497" s="243"/>
      <c r="GV497" s="243"/>
      <c r="GW497" s="243"/>
      <c r="GX497" s="243"/>
      <c r="GY497" s="243"/>
      <c r="GZ497" s="243"/>
      <c r="HA497" s="243"/>
      <c r="HB497" s="243"/>
      <c r="HC497" s="243"/>
      <c r="HD497" s="243"/>
      <c r="HE497" s="243"/>
      <c r="HF497" s="243"/>
      <c r="HG497" s="243"/>
      <c r="HH497" s="243"/>
      <c r="HI497" s="243"/>
      <c r="HJ497" s="243"/>
      <c r="HK497" s="243"/>
      <c r="HL497" s="243"/>
      <c r="HM497" s="243"/>
      <c r="HN497" s="243"/>
      <c r="HO497" s="243"/>
      <c r="HP497" s="243"/>
      <c r="HQ497" s="243"/>
      <c r="HR497" s="243"/>
      <c r="HS497" s="243"/>
      <c r="HT497" s="243"/>
      <c r="HU497" s="243"/>
      <c r="HV497" s="243"/>
      <c r="HW497" s="243"/>
      <c r="HX497" s="243"/>
      <c r="HY497" s="243"/>
      <c r="HZ497" s="243"/>
      <c r="IA497" s="243"/>
      <c r="IB497" s="243"/>
      <c r="IC497" s="243"/>
      <c r="ID497" s="243"/>
      <c r="IE497" s="243"/>
      <c r="IF497" s="243"/>
      <c r="IG497" s="243"/>
      <c r="IH497" s="243"/>
      <c r="II497" s="243"/>
      <c r="IJ497" s="243"/>
      <c r="IK497" s="243"/>
      <c r="IL497" s="243"/>
      <c r="IM497" s="243"/>
      <c r="IN497" s="243"/>
      <c r="IO497" s="243"/>
      <c r="IP497" s="243"/>
      <c r="IQ497" s="243"/>
      <c r="IR497" s="243"/>
      <c r="IS497" s="243"/>
      <c r="IT497" s="243"/>
    </row>
    <row r="498" spans="3:4" ht="12.75">
      <c r="C498" s="271"/>
      <c r="D498" s="257"/>
    </row>
    <row r="499" spans="3:4" ht="12.75">
      <c r="C499" s="271"/>
      <c r="D499" s="257"/>
    </row>
    <row r="500" spans="3:4" ht="12.75">
      <c r="C500" s="271"/>
      <c r="D500" s="257"/>
    </row>
    <row r="501" spans="3:4" ht="12.75">
      <c r="C501" s="271"/>
      <c r="D501" s="257"/>
    </row>
    <row r="502" spans="3:4" ht="12.75">
      <c r="C502" s="271"/>
      <c r="D502" s="257"/>
    </row>
    <row r="503" spans="3:254" ht="12.75">
      <c r="C503" s="271"/>
      <c r="D503" s="257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  <c r="AJ503" s="243"/>
      <c r="AK503" s="243"/>
      <c r="AL503" s="243"/>
      <c r="AM503" s="243"/>
      <c r="AN503" s="243"/>
      <c r="AO503" s="243"/>
      <c r="AP503" s="243"/>
      <c r="AQ503" s="243"/>
      <c r="AR503" s="243"/>
      <c r="AS503" s="243"/>
      <c r="AT503" s="243"/>
      <c r="AU503" s="243"/>
      <c r="AV503" s="243"/>
      <c r="AW503" s="243"/>
      <c r="AX503" s="243"/>
      <c r="AY503" s="243"/>
      <c r="AZ503" s="243"/>
      <c r="BA503" s="243"/>
      <c r="BB503" s="243"/>
      <c r="BC503" s="243"/>
      <c r="BD503" s="243"/>
      <c r="BE503" s="243"/>
      <c r="BF503" s="243"/>
      <c r="BG503" s="243"/>
      <c r="BH503" s="243"/>
      <c r="BI503" s="243"/>
      <c r="BJ503" s="243"/>
      <c r="BK503" s="243"/>
      <c r="BL503" s="243"/>
      <c r="BM503" s="243"/>
      <c r="BN503" s="243"/>
      <c r="BO503" s="243"/>
      <c r="BP503" s="243"/>
      <c r="BQ503" s="243"/>
      <c r="BR503" s="243"/>
      <c r="BS503" s="243"/>
      <c r="BT503" s="243"/>
      <c r="BU503" s="243"/>
      <c r="BV503" s="243"/>
      <c r="BW503" s="243"/>
      <c r="BX503" s="243"/>
      <c r="BY503" s="243"/>
      <c r="BZ503" s="243"/>
      <c r="CA503" s="243"/>
      <c r="CB503" s="243"/>
      <c r="CC503" s="243"/>
      <c r="CD503" s="243"/>
      <c r="CE503" s="243"/>
      <c r="CF503" s="243"/>
      <c r="CG503" s="243"/>
      <c r="CH503" s="243"/>
      <c r="CI503" s="243"/>
      <c r="CJ503" s="243"/>
      <c r="CK503" s="243"/>
      <c r="CL503" s="243"/>
      <c r="CM503" s="243"/>
      <c r="CN503" s="243"/>
      <c r="CO503" s="243"/>
      <c r="CP503" s="243"/>
      <c r="CQ503" s="243"/>
      <c r="CR503" s="243"/>
      <c r="CS503" s="243"/>
      <c r="CT503" s="243"/>
      <c r="CU503" s="243"/>
      <c r="CV503" s="243"/>
      <c r="CW503" s="243"/>
      <c r="CX503" s="243"/>
      <c r="CY503" s="243"/>
      <c r="CZ503" s="243"/>
      <c r="DA503" s="243"/>
      <c r="DB503" s="243"/>
      <c r="DC503" s="243"/>
      <c r="DD503" s="243"/>
      <c r="DE503" s="243"/>
      <c r="DF503" s="243"/>
      <c r="DG503" s="243"/>
      <c r="DH503" s="243"/>
      <c r="DI503" s="243"/>
      <c r="DJ503" s="243"/>
      <c r="DK503" s="243"/>
      <c r="DL503" s="243"/>
      <c r="DM503" s="243"/>
      <c r="DN503" s="243"/>
      <c r="DO503" s="243"/>
      <c r="DP503" s="243"/>
      <c r="DQ503" s="243"/>
      <c r="DR503" s="243"/>
      <c r="DS503" s="243"/>
      <c r="DT503" s="243"/>
      <c r="DU503" s="243"/>
      <c r="DV503" s="243"/>
      <c r="DW503" s="243"/>
      <c r="DX503" s="243"/>
      <c r="DY503" s="243"/>
      <c r="DZ503" s="243"/>
      <c r="EA503" s="243"/>
      <c r="EB503" s="243"/>
      <c r="EC503" s="243"/>
      <c r="ED503" s="243"/>
      <c r="EE503" s="243"/>
      <c r="EF503" s="243"/>
      <c r="EG503" s="243"/>
      <c r="EH503" s="243"/>
      <c r="EI503" s="243"/>
      <c r="EJ503" s="243"/>
      <c r="EK503" s="243"/>
      <c r="EL503" s="243"/>
      <c r="EM503" s="243"/>
      <c r="EN503" s="243"/>
      <c r="EO503" s="243"/>
      <c r="EP503" s="243"/>
      <c r="EQ503" s="243"/>
      <c r="ER503" s="243"/>
      <c r="ES503" s="243"/>
      <c r="ET503" s="243"/>
      <c r="EU503" s="243"/>
      <c r="EV503" s="243"/>
      <c r="EW503" s="243"/>
      <c r="EX503" s="243"/>
      <c r="EY503" s="243"/>
      <c r="EZ503" s="243"/>
      <c r="FA503" s="243"/>
      <c r="FB503" s="243"/>
      <c r="FC503" s="243"/>
      <c r="FD503" s="243"/>
      <c r="FE503" s="243"/>
      <c r="FF503" s="243"/>
      <c r="FG503" s="243"/>
      <c r="FH503" s="243"/>
      <c r="FI503" s="243"/>
      <c r="FJ503" s="243"/>
      <c r="FK503" s="243"/>
      <c r="FL503" s="243"/>
      <c r="FM503" s="243"/>
      <c r="FN503" s="243"/>
      <c r="FO503" s="243"/>
      <c r="FP503" s="243"/>
      <c r="FQ503" s="243"/>
      <c r="FR503" s="243"/>
      <c r="FS503" s="243"/>
      <c r="FT503" s="243"/>
      <c r="FU503" s="243"/>
      <c r="FV503" s="243"/>
      <c r="FW503" s="243"/>
      <c r="FX503" s="243"/>
      <c r="FY503" s="243"/>
      <c r="FZ503" s="243"/>
      <c r="GA503" s="243"/>
      <c r="GB503" s="243"/>
      <c r="GC503" s="243"/>
      <c r="GD503" s="243"/>
      <c r="GE503" s="243"/>
      <c r="GF503" s="243"/>
      <c r="GG503" s="243"/>
      <c r="GH503" s="243"/>
      <c r="GI503" s="243"/>
      <c r="GJ503" s="243"/>
      <c r="GK503" s="243"/>
      <c r="GL503" s="243"/>
      <c r="GM503" s="243"/>
      <c r="GN503" s="243"/>
      <c r="GO503" s="243"/>
      <c r="GP503" s="243"/>
      <c r="GQ503" s="243"/>
      <c r="GR503" s="243"/>
      <c r="GS503" s="243"/>
      <c r="GT503" s="243"/>
      <c r="GU503" s="243"/>
      <c r="GV503" s="243"/>
      <c r="GW503" s="243"/>
      <c r="GX503" s="243"/>
      <c r="GY503" s="243"/>
      <c r="GZ503" s="243"/>
      <c r="HA503" s="243"/>
      <c r="HB503" s="243"/>
      <c r="HC503" s="243"/>
      <c r="HD503" s="243"/>
      <c r="HE503" s="243"/>
      <c r="HF503" s="243"/>
      <c r="HG503" s="243"/>
      <c r="HH503" s="243"/>
      <c r="HI503" s="243"/>
      <c r="HJ503" s="243"/>
      <c r="HK503" s="243"/>
      <c r="HL503" s="243"/>
      <c r="HM503" s="243"/>
      <c r="HN503" s="243"/>
      <c r="HO503" s="243"/>
      <c r="HP503" s="243"/>
      <c r="HQ503" s="243"/>
      <c r="HR503" s="243"/>
      <c r="HS503" s="243"/>
      <c r="HT503" s="243"/>
      <c r="HU503" s="243"/>
      <c r="HV503" s="243"/>
      <c r="HW503" s="243"/>
      <c r="HX503" s="243"/>
      <c r="HY503" s="243"/>
      <c r="HZ503" s="243"/>
      <c r="IA503" s="243"/>
      <c r="IB503" s="243"/>
      <c r="IC503" s="243"/>
      <c r="ID503" s="243"/>
      <c r="IE503" s="243"/>
      <c r="IF503" s="243"/>
      <c r="IG503" s="243"/>
      <c r="IH503" s="243"/>
      <c r="II503" s="243"/>
      <c r="IJ503" s="243"/>
      <c r="IK503" s="243"/>
      <c r="IL503" s="243"/>
      <c r="IM503" s="243"/>
      <c r="IN503" s="243"/>
      <c r="IO503" s="243"/>
      <c r="IP503" s="243"/>
      <c r="IQ503" s="243"/>
      <c r="IR503" s="243"/>
      <c r="IS503" s="243"/>
      <c r="IT503" s="243"/>
    </row>
    <row r="504" spans="3:4" ht="12.75">
      <c r="C504" s="271"/>
      <c r="D504" s="257"/>
    </row>
    <row r="505" spans="3:4" ht="12.75">
      <c r="C505" s="271"/>
      <c r="D505" s="257"/>
    </row>
    <row r="506" spans="3:4" ht="12.75">
      <c r="C506" s="271"/>
      <c r="D506" s="257"/>
    </row>
    <row r="507" spans="3:4" ht="12.75">
      <c r="C507" s="271"/>
      <c r="D507" s="257"/>
    </row>
    <row r="508" spans="3:254" ht="12.75">
      <c r="C508" s="271"/>
      <c r="D508" s="257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  <c r="AJ508" s="243"/>
      <c r="AK508" s="243"/>
      <c r="AL508" s="243"/>
      <c r="AM508" s="243"/>
      <c r="AN508" s="243"/>
      <c r="AO508" s="243"/>
      <c r="AP508" s="243"/>
      <c r="AQ508" s="243"/>
      <c r="AR508" s="243"/>
      <c r="AS508" s="243"/>
      <c r="AT508" s="243"/>
      <c r="AU508" s="243"/>
      <c r="AV508" s="243"/>
      <c r="AW508" s="243"/>
      <c r="AX508" s="243"/>
      <c r="AY508" s="243"/>
      <c r="AZ508" s="243"/>
      <c r="BA508" s="243"/>
      <c r="BB508" s="243"/>
      <c r="BC508" s="243"/>
      <c r="BD508" s="243"/>
      <c r="BE508" s="243"/>
      <c r="BF508" s="243"/>
      <c r="BG508" s="243"/>
      <c r="BH508" s="243"/>
      <c r="BI508" s="243"/>
      <c r="BJ508" s="243"/>
      <c r="BK508" s="243"/>
      <c r="BL508" s="243"/>
      <c r="BM508" s="243"/>
      <c r="BN508" s="243"/>
      <c r="BO508" s="243"/>
      <c r="BP508" s="243"/>
      <c r="BQ508" s="243"/>
      <c r="BR508" s="243"/>
      <c r="BS508" s="243"/>
      <c r="BT508" s="243"/>
      <c r="BU508" s="243"/>
      <c r="BV508" s="243"/>
      <c r="BW508" s="243"/>
      <c r="BX508" s="243"/>
      <c r="BY508" s="243"/>
      <c r="BZ508" s="243"/>
      <c r="CA508" s="243"/>
      <c r="CB508" s="243"/>
      <c r="CC508" s="243"/>
      <c r="CD508" s="243"/>
      <c r="CE508" s="243"/>
      <c r="CF508" s="243"/>
      <c r="CG508" s="243"/>
      <c r="CH508" s="243"/>
      <c r="CI508" s="243"/>
      <c r="CJ508" s="243"/>
      <c r="CK508" s="243"/>
      <c r="CL508" s="243"/>
      <c r="CM508" s="243"/>
      <c r="CN508" s="243"/>
      <c r="CO508" s="243"/>
      <c r="CP508" s="243"/>
      <c r="CQ508" s="243"/>
      <c r="CR508" s="243"/>
      <c r="CS508" s="243"/>
      <c r="CT508" s="243"/>
      <c r="CU508" s="243"/>
      <c r="CV508" s="243"/>
      <c r="CW508" s="243"/>
      <c r="CX508" s="243"/>
      <c r="CY508" s="243"/>
      <c r="CZ508" s="243"/>
      <c r="DA508" s="243"/>
      <c r="DB508" s="243"/>
      <c r="DC508" s="243"/>
      <c r="DD508" s="243"/>
      <c r="DE508" s="243"/>
      <c r="DF508" s="243"/>
      <c r="DG508" s="243"/>
      <c r="DH508" s="243"/>
      <c r="DI508" s="243"/>
      <c r="DJ508" s="243"/>
      <c r="DK508" s="243"/>
      <c r="DL508" s="243"/>
      <c r="DM508" s="243"/>
      <c r="DN508" s="243"/>
      <c r="DO508" s="243"/>
      <c r="DP508" s="243"/>
      <c r="DQ508" s="243"/>
      <c r="DR508" s="243"/>
      <c r="DS508" s="243"/>
      <c r="DT508" s="243"/>
      <c r="DU508" s="243"/>
      <c r="DV508" s="243"/>
      <c r="DW508" s="243"/>
      <c r="DX508" s="243"/>
      <c r="DY508" s="243"/>
      <c r="DZ508" s="243"/>
      <c r="EA508" s="243"/>
      <c r="EB508" s="243"/>
      <c r="EC508" s="243"/>
      <c r="ED508" s="243"/>
      <c r="EE508" s="243"/>
      <c r="EF508" s="243"/>
      <c r="EG508" s="243"/>
      <c r="EH508" s="243"/>
      <c r="EI508" s="243"/>
      <c r="EJ508" s="243"/>
      <c r="EK508" s="243"/>
      <c r="EL508" s="243"/>
      <c r="EM508" s="243"/>
      <c r="EN508" s="243"/>
      <c r="EO508" s="243"/>
      <c r="EP508" s="243"/>
      <c r="EQ508" s="243"/>
      <c r="ER508" s="243"/>
      <c r="ES508" s="243"/>
      <c r="ET508" s="243"/>
      <c r="EU508" s="243"/>
      <c r="EV508" s="243"/>
      <c r="EW508" s="243"/>
      <c r="EX508" s="243"/>
      <c r="EY508" s="243"/>
      <c r="EZ508" s="243"/>
      <c r="FA508" s="243"/>
      <c r="FB508" s="243"/>
      <c r="FC508" s="243"/>
      <c r="FD508" s="243"/>
      <c r="FE508" s="243"/>
      <c r="FF508" s="243"/>
      <c r="FG508" s="243"/>
      <c r="FH508" s="243"/>
      <c r="FI508" s="243"/>
      <c r="FJ508" s="243"/>
      <c r="FK508" s="243"/>
      <c r="FL508" s="243"/>
      <c r="FM508" s="243"/>
      <c r="FN508" s="243"/>
      <c r="FO508" s="243"/>
      <c r="FP508" s="243"/>
      <c r="FQ508" s="243"/>
      <c r="FR508" s="243"/>
      <c r="FS508" s="243"/>
      <c r="FT508" s="243"/>
      <c r="FU508" s="243"/>
      <c r="FV508" s="243"/>
      <c r="FW508" s="243"/>
      <c r="FX508" s="243"/>
      <c r="FY508" s="243"/>
      <c r="FZ508" s="243"/>
      <c r="GA508" s="243"/>
      <c r="GB508" s="243"/>
      <c r="GC508" s="243"/>
      <c r="GD508" s="243"/>
      <c r="GE508" s="243"/>
      <c r="GF508" s="243"/>
      <c r="GG508" s="243"/>
      <c r="GH508" s="243"/>
      <c r="GI508" s="243"/>
      <c r="GJ508" s="243"/>
      <c r="GK508" s="243"/>
      <c r="GL508" s="243"/>
      <c r="GM508" s="243"/>
      <c r="GN508" s="243"/>
      <c r="GO508" s="243"/>
      <c r="GP508" s="243"/>
      <c r="GQ508" s="243"/>
      <c r="GR508" s="243"/>
      <c r="GS508" s="243"/>
      <c r="GT508" s="243"/>
      <c r="GU508" s="243"/>
      <c r="GV508" s="243"/>
      <c r="GW508" s="243"/>
      <c r="GX508" s="243"/>
      <c r="GY508" s="243"/>
      <c r="GZ508" s="243"/>
      <c r="HA508" s="243"/>
      <c r="HB508" s="243"/>
      <c r="HC508" s="243"/>
      <c r="HD508" s="243"/>
      <c r="HE508" s="243"/>
      <c r="HF508" s="243"/>
      <c r="HG508" s="243"/>
      <c r="HH508" s="243"/>
      <c r="HI508" s="243"/>
      <c r="HJ508" s="243"/>
      <c r="HK508" s="243"/>
      <c r="HL508" s="243"/>
      <c r="HM508" s="243"/>
      <c r="HN508" s="243"/>
      <c r="HO508" s="243"/>
      <c r="HP508" s="243"/>
      <c r="HQ508" s="243"/>
      <c r="HR508" s="243"/>
      <c r="HS508" s="243"/>
      <c r="HT508" s="243"/>
      <c r="HU508" s="243"/>
      <c r="HV508" s="243"/>
      <c r="HW508" s="243"/>
      <c r="HX508" s="243"/>
      <c r="HY508" s="243"/>
      <c r="HZ508" s="243"/>
      <c r="IA508" s="243"/>
      <c r="IB508" s="243"/>
      <c r="IC508" s="243"/>
      <c r="ID508" s="243"/>
      <c r="IE508" s="243"/>
      <c r="IF508" s="243"/>
      <c r="IG508" s="243"/>
      <c r="IH508" s="243"/>
      <c r="II508" s="243"/>
      <c r="IJ508" s="243"/>
      <c r="IK508" s="243"/>
      <c r="IL508" s="243"/>
      <c r="IM508" s="243"/>
      <c r="IN508" s="243"/>
      <c r="IO508" s="243"/>
      <c r="IP508" s="243"/>
      <c r="IQ508" s="243"/>
      <c r="IR508" s="243"/>
      <c r="IS508" s="243"/>
      <c r="IT508" s="243"/>
    </row>
    <row r="512" ht="12.75">
      <c r="C512" s="272"/>
    </row>
    <row r="513" spans="10:254" ht="12.75"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  <c r="AJ513" s="243"/>
      <c r="AK513" s="243"/>
      <c r="AL513" s="243"/>
      <c r="AM513" s="243"/>
      <c r="AN513" s="243"/>
      <c r="AO513" s="243"/>
      <c r="AP513" s="243"/>
      <c r="AQ513" s="243"/>
      <c r="AR513" s="243"/>
      <c r="AS513" s="243"/>
      <c r="AT513" s="243"/>
      <c r="AU513" s="243"/>
      <c r="AV513" s="243"/>
      <c r="AW513" s="243"/>
      <c r="AX513" s="243"/>
      <c r="AY513" s="243"/>
      <c r="AZ513" s="243"/>
      <c r="BA513" s="243"/>
      <c r="BB513" s="243"/>
      <c r="BC513" s="243"/>
      <c r="BD513" s="243"/>
      <c r="BE513" s="243"/>
      <c r="BF513" s="243"/>
      <c r="BG513" s="243"/>
      <c r="BH513" s="243"/>
      <c r="BI513" s="243"/>
      <c r="BJ513" s="243"/>
      <c r="BK513" s="243"/>
      <c r="BL513" s="243"/>
      <c r="BM513" s="243"/>
      <c r="BN513" s="243"/>
      <c r="BO513" s="243"/>
      <c r="BP513" s="243"/>
      <c r="BQ513" s="243"/>
      <c r="BR513" s="243"/>
      <c r="BS513" s="243"/>
      <c r="BT513" s="243"/>
      <c r="BU513" s="243"/>
      <c r="BV513" s="243"/>
      <c r="BW513" s="243"/>
      <c r="BX513" s="243"/>
      <c r="BY513" s="243"/>
      <c r="BZ513" s="243"/>
      <c r="CA513" s="243"/>
      <c r="CB513" s="243"/>
      <c r="CC513" s="243"/>
      <c r="CD513" s="243"/>
      <c r="CE513" s="243"/>
      <c r="CF513" s="243"/>
      <c r="CG513" s="243"/>
      <c r="CH513" s="243"/>
      <c r="CI513" s="243"/>
      <c r="CJ513" s="243"/>
      <c r="CK513" s="243"/>
      <c r="CL513" s="243"/>
      <c r="CM513" s="243"/>
      <c r="CN513" s="243"/>
      <c r="CO513" s="243"/>
      <c r="CP513" s="243"/>
      <c r="CQ513" s="243"/>
      <c r="CR513" s="243"/>
      <c r="CS513" s="243"/>
      <c r="CT513" s="243"/>
      <c r="CU513" s="243"/>
      <c r="CV513" s="243"/>
      <c r="CW513" s="243"/>
      <c r="CX513" s="243"/>
      <c r="CY513" s="243"/>
      <c r="CZ513" s="243"/>
      <c r="DA513" s="243"/>
      <c r="DB513" s="243"/>
      <c r="DC513" s="243"/>
      <c r="DD513" s="243"/>
      <c r="DE513" s="243"/>
      <c r="DF513" s="243"/>
      <c r="DG513" s="243"/>
      <c r="DH513" s="243"/>
      <c r="DI513" s="243"/>
      <c r="DJ513" s="243"/>
      <c r="DK513" s="243"/>
      <c r="DL513" s="243"/>
      <c r="DM513" s="243"/>
      <c r="DN513" s="243"/>
      <c r="DO513" s="243"/>
      <c r="DP513" s="243"/>
      <c r="DQ513" s="243"/>
      <c r="DR513" s="243"/>
      <c r="DS513" s="243"/>
      <c r="DT513" s="243"/>
      <c r="DU513" s="243"/>
      <c r="DV513" s="243"/>
      <c r="DW513" s="243"/>
      <c r="DX513" s="243"/>
      <c r="DY513" s="243"/>
      <c r="DZ513" s="243"/>
      <c r="EA513" s="243"/>
      <c r="EB513" s="243"/>
      <c r="EC513" s="243"/>
      <c r="ED513" s="243"/>
      <c r="EE513" s="243"/>
      <c r="EF513" s="243"/>
      <c r="EG513" s="243"/>
      <c r="EH513" s="243"/>
      <c r="EI513" s="243"/>
      <c r="EJ513" s="243"/>
      <c r="EK513" s="243"/>
      <c r="EL513" s="243"/>
      <c r="EM513" s="243"/>
      <c r="EN513" s="243"/>
      <c r="EO513" s="243"/>
      <c r="EP513" s="243"/>
      <c r="EQ513" s="243"/>
      <c r="ER513" s="243"/>
      <c r="ES513" s="243"/>
      <c r="ET513" s="243"/>
      <c r="EU513" s="243"/>
      <c r="EV513" s="243"/>
      <c r="EW513" s="243"/>
      <c r="EX513" s="243"/>
      <c r="EY513" s="243"/>
      <c r="EZ513" s="243"/>
      <c r="FA513" s="243"/>
      <c r="FB513" s="243"/>
      <c r="FC513" s="243"/>
      <c r="FD513" s="243"/>
      <c r="FE513" s="243"/>
      <c r="FF513" s="243"/>
      <c r="FG513" s="243"/>
      <c r="FH513" s="243"/>
      <c r="FI513" s="243"/>
      <c r="FJ513" s="243"/>
      <c r="FK513" s="243"/>
      <c r="FL513" s="243"/>
      <c r="FM513" s="243"/>
      <c r="FN513" s="243"/>
      <c r="FO513" s="243"/>
      <c r="FP513" s="243"/>
      <c r="FQ513" s="243"/>
      <c r="FR513" s="243"/>
      <c r="FS513" s="243"/>
      <c r="FT513" s="243"/>
      <c r="FU513" s="243"/>
      <c r="FV513" s="243"/>
      <c r="FW513" s="243"/>
      <c r="FX513" s="243"/>
      <c r="FY513" s="243"/>
      <c r="FZ513" s="243"/>
      <c r="GA513" s="243"/>
      <c r="GB513" s="243"/>
      <c r="GC513" s="243"/>
      <c r="GD513" s="243"/>
      <c r="GE513" s="243"/>
      <c r="GF513" s="243"/>
      <c r="GG513" s="243"/>
      <c r="GH513" s="243"/>
      <c r="GI513" s="243"/>
      <c r="GJ513" s="243"/>
      <c r="GK513" s="243"/>
      <c r="GL513" s="243"/>
      <c r="GM513" s="243"/>
      <c r="GN513" s="243"/>
      <c r="GO513" s="243"/>
      <c r="GP513" s="243"/>
      <c r="GQ513" s="243"/>
      <c r="GR513" s="243"/>
      <c r="GS513" s="243"/>
      <c r="GT513" s="243"/>
      <c r="GU513" s="243"/>
      <c r="GV513" s="243"/>
      <c r="GW513" s="243"/>
      <c r="GX513" s="243"/>
      <c r="GY513" s="243"/>
      <c r="GZ513" s="243"/>
      <c r="HA513" s="243"/>
      <c r="HB513" s="243"/>
      <c r="HC513" s="243"/>
      <c r="HD513" s="243"/>
      <c r="HE513" s="243"/>
      <c r="HF513" s="243"/>
      <c r="HG513" s="243"/>
      <c r="HH513" s="243"/>
      <c r="HI513" s="243"/>
      <c r="HJ513" s="243"/>
      <c r="HK513" s="243"/>
      <c r="HL513" s="243"/>
      <c r="HM513" s="243"/>
      <c r="HN513" s="243"/>
      <c r="HO513" s="243"/>
      <c r="HP513" s="243"/>
      <c r="HQ513" s="243"/>
      <c r="HR513" s="243"/>
      <c r="HS513" s="243"/>
      <c r="HT513" s="243"/>
      <c r="HU513" s="243"/>
      <c r="HV513" s="243"/>
      <c r="HW513" s="243"/>
      <c r="HX513" s="243"/>
      <c r="HY513" s="243"/>
      <c r="HZ513" s="243"/>
      <c r="IA513" s="243"/>
      <c r="IB513" s="243"/>
      <c r="IC513" s="243"/>
      <c r="ID513" s="243"/>
      <c r="IE513" s="243"/>
      <c r="IF513" s="243"/>
      <c r="IG513" s="243"/>
      <c r="IH513" s="243"/>
      <c r="II513" s="243"/>
      <c r="IJ513" s="243"/>
      <c r="IK513" s="243"/>
      <c r="IL513" s="243"/>
      <c r="IM513" s="243"/>
      <c r="IN513" s="243"/>
      <c r="IO513" s="243"/>
      <c r="IP513" s="243"/>
      <c r="IQ513" s="243"/>
      <c r="IR513" s="243"/>
      <c r="IS513" s="243"/>
      <c r="IT513" s="243"/>
    </row>
    <row r="515" ht="12.75">
      <c r="C515" s="272"/>
    </row>
    <row r="521" ht="12.75">
      <c r="C521" s="272"/>
    </row>
    <row r="526" ht="12.75">
      <c r="C526" s="272"/>
    </row>
    <row r="531" ht="12.75">
      <c r="C531" s="272"/>
    </row>
    <row r="568" spans="10:254" ht="12.75"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  <c r="AJ568" s="243"/>
      <c r="AK568" s="243"/>
      <c r="AL568" s="243"/>
      <c r="AM568" s="243"/>
      <c r="AN568" s="243"/>
      <c r="AO568" s="243"/>
      <c r="AP568" s="243"/>
      <c r="AQ568" s="243"/>
      <c r="AR568" s="243"/>
      <c r="AS568" s="243"/>
      <c r="AT568" s="243"/>
      <c r="AU568" s="243"/>
      <c r="AV568" s="243"/>
      <c r="AW568" s="243"/>
      <c r="AX568" s="243"/>
      <c r="AY568" s="243"/>
      <c r="AZ568" s="243"/>
      <c r="BA568" s="243"/>
      <c r="BB568" s="243"/>
      <c r="BC568" s="243"/>
      <c r="BD568" s="243"/>
      <c r="BE568" s="243"/>
      <c r="BF568" s="243"/>
      <c r="BG568" s="243"/>
      <c r="BH568" s="243"/>
      <c r="BI568" s="243"/>
      <c r="BJ568" s="243"/>
      <c r="BK568" s="243"/>
      <c r="BL568" s="243"/>
      <c r="BM568" s="243"/>
      <c r="BN568" s="243"/>
      <c r="BO568" s="243"/>
      <c r="BP568" s="243"/>
      <c r="BQ568" s="243"/>
      <c r="BR568" s="243"/>
      <c r="BS568" s="243"/>
      <c r="BT568" s="243"/>
      <c r="BU568" s="243"/>
      <c r="BV568" s="243"/>
      <c r="BW568" s="243"/>
      <c r="BX568" s="243"/>
      <c r="BY568" s="243"/>
      <c r="BZ568" s="243"/>
      <c r="CA568" s="243"/>
      <c r="CB568" s="243"/>
      <c r="CC568" s="243"/>
      <c r="CD568" s="243"/>
      <c r="CE568" s="243"/>
      <c r="CF568" s="243"/>
      <c r="CG568" s="243"/>
      <c r="CH568" s="243"/>
      <c r="CI568" s="243"/>
      <c r="CJ568" s="243"/>
      <c r="CK568" s="243"/>
      <c r="CL568" s="243"/>
      <c r="CM568" s="243"/>
      <c r="CN568" s="243"/>
      <c r="CO568" s="243"/>
      <c r="CP568" s="243"/>
      <c r="CQ568" s="243"/>
      <c r="CR568" s="243"/>
      <c r="CS568" s="243"/>
      <c r="CT568" s="243"/>
      <c r="CU568" s="243"/>
      <c r="CV568" s="243"/>
      <c r="CW568" s="243"/>
      <c r="CX568" s="243"/>
      <c r="CY568" s="243"/>
      <c r="CZ568" s="243"/>
      <c r="DA568" s="243"/>
      <c r="DB568" s="243"/>
      <c r="DC568" s="243"/>
      <c r="DD568" s="243"/>
      <c r="DE568" s="243"/>
      <c r="DF568" s="243"/>
      <c r="DG568" s="243"/>
      <c r="DH568" s="243"/>
      <c r="DI568" s="243"/>
      <c r="DJ568" s="243"/>
      <c r="DK568" s="243"/>
      <c r="DL568" s="243"/>
      <c r="DM568" s="243"/>
      <c r="DN568" s="243"/>
      <c r="DO568" s="243"/>
      <c r="DP568" s="243"/>
      <c r="DQ568" s="243"/>
      <c r="DR568" s="243"/>
      <c r="DS568" s="243"/>
      <c r="DT568" s="243"/>
      <c r="DU568" s="243"/>
      <c r="DV568" s="243"/>
      <c r="DW568" s="243"/>
      <c r="DX568" s="243"/>
      <c r="DY568" s="243"/>
      <c r="DZ568" s="243"/>
      <c r="EA568" s="243"/>
      <c r="EB568" s="243"/>
      <c r="EC568" s="243"/>
      <c r="ED568" s="243"/>
      <c r="EE568" s="243"/>
      <c r="EF568" s="243"/>
      <c r="EG568" s="243"/>
      <c r="EH568" s="243"/>
      <c r="EI568" s="243"/>
      <c r="EJ568" s="243"/>
      <c r="EK568" s="243"/>
      <c r="EL568" s="243"/>
      <c r="EM568" s="243"/>
      <c r="EN568" s="243"/>
      <c r="EO568" s="243"/>
      <c r="EP568" s="243"/>
      <c r="EQ568" s="243"/>
      <c r="ER568" s="243"/>
      <c r="ES568" s="243"/>
      <c r="ET568" s="243"/>
      <c r="EU568" s="243"/>
      <c r="EV568" s="243"/>
      <c r="EW568" s="243"/>
      <c r="EX568" s="243"/>
      <c r="EY568" s="243"/>
      <c r="EZ568" s="243"/>
      <c r="FA568" s="243"/>
      <c r="FB568" s="243"/>
      <c r="FC568" s="243"/>
      <c r="FD568" s="243"/>
      <c r="FE568" s="243"/>
      <c r="FF568" s="243"/>
      <c r="FG568" s="243"/>
      <c r="FH568" s="243"/>
      <c r="FI568" s="243"/>
      <c r="FJ568" s="243"/>
      <c r="FK568" s="243"/>
      <c r="FL568" s="243"/>
      <c r="FM568" s="243"/>
      <c r="FN568" s="243"/>
      <c r="FO568" s="243"/>
      <c r="FP568" s="243"/>
      <c r="FQ568" s="243"/>
      <c r="FR568" s="243"/>
      <c r="FS568" s="243"/>
      <c r="FT568" s="243"/>
      <c r="FU568" s="243"/>
      <c r="FV568" s="243"/>
      <c r="FW568" s="243"/>
      <c r="FX568" s="243"/>
      <c r="FY568" s="243"/>
      <c r="FZ568" s="243"/>
      <c r="GA568" s="243"/>
      <c r="GB568" s="243"/>
      <c r="GC568" s="243"/>
      <c r="GD568" s="243"/>
      <c r="GE568" s="243"/>
      <c r="GF568" s="243"/>
      <c r="GG568" s="243"/>
      <c r="GH568" s="243"/>
      <c r="GI568" s="243"/>
      <c r="GJ568" s="243"/>
      <c r="GK568" s="243"/>
      <c r="GL568" s="243"/>
      <c r="GM568" s="243"/>
      <c r="GN568" s="243"/>
      <c r="GO568" s="243"/>
      <c r="GP568" s="243"/>
      <c r="GQ568" s="243"/>
      <c r="GR568" s="243"/>
      <c r="GS568" s="243"/>
      <c r="GT568" s="243"/>
      <c r="GU568" s="243"/>
      <c r="GV568" s="243"/>
      <c r="GW568" s="243"/>
      <c r="GX568" s="243"/>
      <c r="GY568" s="243"/>
      <c r="GZ568" s="243"/>
      <c r="HA568" s="243"/>
      <c r="HB568" s="243"/>
      <c r="HC568" s="243"/>
      <c r="HD568" s="243"/>
      <c r="HE568" s="243"/>
      <c r="HF568" s="243"/>
      <c r="HG568" s="243"/>
      <c r="HH568" s="243"/>
      <c r="HI568" s="243"/>
      <c r="HJ568" s="243"/>
      <c r="HK568" s="243"/>
      <c r="HL568" s="243"/>
      <c r="HM568" s="243"/>
      <c r="HN568" s="243"/>
      <c r="HO568" s="243"/>
      <c r="HP568" s="243"/>
      <c r="HQ568" s="243"/>
      <c r="HR568" s="243"/>
      <c r="HS568" s="243"/>
      <c r="HT568" s="243"/>
      <c r="HU568" s="243"/>
      <c r="HV568" s="243"/>
      <c r="HW568" s="243"/>
      <c r="HX568" s="243"/>
      <c r="HY568" s="243"/>
      <c r="HZ568" s="243"/>
      <c r="IA568" s="243"/>
      <c r="IB568" s="243"/>
      <c r="IC568" s="243"/>
      <c r="ID568" s="243"/>
      <c r="IE568" s="243"/>
      <c r="IF568" s="243"/>
      <c r="IG568" s="243"/>
      <c r="IH568" s="243"/>
      <c r="II568" s="243"/>
      <c r="IJ568" s="243"/>
      <c r="IK568" s="243"/>
      <c r="IL568" s="243"/>
      <c r="IM568" s="243"/>
      <c r="IN568" s="243"/>
      <c r="IO568" s="243"/>
      <c r="IP568" s="243"/>
      <c r="IQ568" s="243"/>
      <c r="IR568" s="243"/>
      <c r="IS568" s="243"/>
      <c r="IT568" s="243"/>
    </row>
    <row r="586" ht="12.75">
      <c r="C586" s="272"/>
    </row>
    <row r="602" spans="10:254" ht="12.75">
      <c r="J602" s="243"/>
      <c r="K602" s="243"/>
      <c r="L602" s="243"/>
      <c r="M602" s="243"/>
      <c r="N602" s="243"/>
      <c r="O602" s="243"/>
      <c r="P602" s="243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3"/>
      <c r="AI602" s="243"/>
      <c r="AJ602" s="243"/>
      <c r="AK602" s="243"/>
      <c r="AL602" s="243"/>
      <c r="AM602" s="243"/>
      <c r="AN602" s="243"/>
      <c r="AO602" s="243"/>
      <c r="AP602" s="243"/>
      <c r="AQ602" s="243"/>
      <c r="AR602" s="243"/>
      <c r="AS602" s="243"/>
      <c r="AT602" s="243"/>
      <c r="AU602" s="243"/>
      <c r="AV602" s="243"/>
      <c r="AW602" s="243"/>
      <c r="AX602" s="243"/>
      <c r="AY602" s="243"/>
      <c r="AZ602" s="243"/>
      <c r="BA602" s="243"/>
      <c r="BB602" s="243"/>
      <c r="BC602" s="243"/>
      <c r="BD602" s="243"/>
      <c r="BE602" s="243"/>
      <c r="BF602" s="243"/>
      <c r="BG602" s="243"/>
      <c r="BH602" s="243"/>
      <c r="BI602" s="243"/>
      <c r="BJ602" s="243"/>
      <c r="BK602" s="243"/>
      <c r="BL602" s="243"/>
      <c r="BM602" s="243"/>
      <c r="BN602" s="243"/>
      <c r="BO602" s="243"/>
      <c r="BP602" s="243"/>
      <c r="BQ602" s="243"/>
      <c r="BR602" s="243"/>
      <c r="BS602" s="243"/>
      <c r="BT602" s="243"/>
      <c r="BU602" s="243"/>
      <c r="BV602" s="243"/>
      <c r="BW602" s="243"/>
      <c r="BX602" s="243"/>
      <c r="BY602" s="243"/>
      <c r="BZ602" s="243"/>
      <c r="CA602" s="243"/>
      <c r="CB602" s="243"/>
      <c r="CC602" s="243"/>
      <c r="CD602" s="243"/>
      <c r="CE602" s="243"/>
      <c r="CF602" s="243"/>
      <c r="CG602" s="243"/>
      <c r="CH602" s="243"/>
      <c r="CI602" s="243"/>
      <c r="CJ602" s="243"/>
      <c r="CK602" s="243"/>
      <c r="CL602" s="243"/>
      <c r="CM602" s="243"/>
      <c r="CN602" s="243"/>
      <c r="CO602" s="243"/>
      <c r="CP602" s="243"/>
      <c r="CQ602" s="243"/>
      <c r="CR602" s="243"/>
      <c r="CS602" s="243"/>
      <c r="CT602" s="243"/>
      <c r="CU602" s="243"/>
      <c r="CV602" s="243"/>
      <c r="CW602" s="243"/>
      <c r="CX602" s="243"/>
      <c r="CY602" s="243"/>
      <c r="CZ602" s="243"/>
      <c r="DA602" s="243"/>
      <c r="DB602" s="243"/>
      <c r="DC602" s="243"/>
      <c r="DD602" s="243"/>
      <c r="DE602" s="243"/>
      <c r="DF602" s="243"/>
      <c r="DG602" s="243"/>
      <c r="DH602" s="243"/>
      <c r="DI602" s="243"/>
      <c r="DJ602" s="243"/>
      <c r="DK602" s="243"/>
      <c r="DL602" s="243"/>
      <c r="DM602" s="243"/>
      <c r="DN602" s="243"/>
      <c r="DO602" s="243"/>
      <c r="DP602" s="243"/>
      <c r="DQ602" s="243"/>
      <c r="DR602" s="243"/>
      <c r="DS602" s="243"/>
      <c r="DT602" s="243"/>
      <c r="DU602" s="243"/>
      <c r="DV602" s="243"/>
      <c r="DW602" s="243"/>
      <c r="DX602" s="243"/>
      <c r="DY602" s="243"/>
      <c r="DZ602" s="243"/>
      <c r="EA602" s="243"/>
      <c r="EB602" s="243"/>
      <c r="EC602" s="243"/>
      <c r="ED602" s="243"/>
      <c r="EE602" s="243"/>
      <c r="EF602" s="243"/>
      <c r="EG602" s="243"/>
      <c r="EH602" s="243"/>
      <c r="EI602" s="243"/>
      <c r="EJ602" s="243"/>
      <c r="EK602" s="243"/>
      <c r="EL602" s="243"/>
      <c r="EM602" s="243"/>
      <c r="EN602" s="243"/>
      <c r="EO602" s="243"/>
      <c r="EP602" s="243"/>
      <c r="EQ602" s="243"/>
      <c r="ER602" s="243"/>
      <c r="ES602" s="243"/>
      <c r="ET602" s="243"/>
      <c r="EU602" s="243"/>
      <c r="EV602" s="243"/>
      <c r="EW602" s="243"/>
      <c r="EX602" s="243"/>
      <c r="EY602" s="243"/>
      <c r="EZ602" s="243"/>
      <c r="FA602" s="243"/>
      <c r="FB602" s="243"/>
      <c r="FC602" s="243"/>
      <c r="FD602" s="243"/>
      <c r="FE602" s="243"/>
      <c r="FF602" s="243"/>
      <c r="FG602" s="243"/>
      <c r="FH602" s="243"/>
      <c r="FI602" s="243"/>
      <c r="FJ602" s="243"/>
      <c r="FK602" s="243"/>
      <c r="FL602" s="243"/>
      <c r="FM602" s="243"/>
      <c r="FN602" s="243"/>
      <c r="FO602" s="243"/>
      <c r="FP602" s="243"/>
      <c r="FQ602" s="243"/>
      <c r="FR602" s="243"/>
      <c r="FS602" s="243"/>
      <c r="FT602" s="243"/>
      <c r="FU602" s="243"/>
      <c r="FV602" s="243"/>
      <c r="FW602" s="243"/>
      <c r="FX602" s="243"/>
      <c r="FY602" s="243"/>
      <c r="FZ602" s="243"/>
      <c r="GA602" s="243"/>
      <c r="GB602" s="243"/>
      <c r="GC602" s="243"/>
      <c r="GD602" s="243"/>
      <c r="GE602" s="243"/>
      <c r="GF602" s="243"/>
      <c r="GG602" s="243"/>
      <c r="GH602" s="243"/>
      <c r="GI602" s="243"/>
      <c r="GJ602" s="243"/>
      <c r="GK602" s="243"/>
      <c r="GL602" s="243"/>
      <c r="GM602" s="243"/>
      <c r="GN602" s="243"/>
      <c r="GO602" s="243"/>
      <c r="GP602" s="243"/>
      <c r="GQ602" s="243"/>
      <c r="GR602" s="243"/>
      <c r="GS602" s="243"/>
      <c r="GT602" s="243"/>
      <c r="GU602" s="243"/>
      <c r="GV602" s="243"/>
      <c r="GW602" s="243"/>
      <c r="GX602" s="243"/>
      <c r="GY602" s="243"/>
      <c r="GZ602" s="243"/>
      <c r="HA602" s="243"/>
      <c r="HB602" s="243"/>
      <c r="HC602" s="243"/>
      <c r="HD602" s="243"/>
      <c r="HE602" s="243"/>
      <c r="HF602" s="243"/>
      <c r="HG602" s="243"/>
      <c r="HH602" s="243"/>
      <c r="HI602" s="243"/>
      <c r="HJ602" s="243"/>
      <c r="HK602" s="243"/>
      <c r="HL602" s="243"/>
      <c r="HM602" s="243"/>
      <c r="HN602" s="243"/>
      <c r="HO602" s="243"/>
      <c r="HP602" s="243"/>
      <c r="HQ602" s="243"/>
      <c r="HR602" s="243"/>
      <c r="HS602" s="243"/>
      <c r="HT602" s="243"/>
      <c r="HU602" s="243"/>
      <c r="HV602" s="243"/>
      <c r="HW602" s="243"/>
      <c r="HX602" s="243"/>
      <c r="HY602" s="243"/>
      <c r="HZ602" s="243"/>
      <c r="IA602" s="243"/>
      <c r="IB602" s="243"/>
      <c r="IC602" s="243"/>
      <c r="ID602" s="243"/>
      <c r="IE602" s="243"/>
      <c r="IF602" s="243"/>
      <c r="IG602" s="243"/>
      <c r="IH602" s="243"/>
      <c r="II602" s="243"/>
      <c r="IJ602" s="243"/>
      <c r="IK602" s="243"/>
      <c r="IL602" s="243"/>
      <c r="IM602" s="243"/>
      <c r="IN602" s="243"/>
      <c r="IO602" s="243"/>
      <c r="IP602" s="243"/>
      <c r="IQ602" s="243"/>
      <c r="IR602" s="243"/>
      <c r="IS602" s="243"/>
      <c r="IT602" s="243"/>
    </row>
    <row r="620" ht="12.75">
      <c r="C620" s="272"/>
    </row>
    <row r="623" spans="10:254" ht="12.75"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  <c r="AJ623" s="243"/>
      <c r="AK623" s="243"/>
      <c r="AL623" s="243"/>
      <c r="AM623" s="243"/>
      <c r="AN623" s="243"/>
      <c r="AO623" s="243"/>
      <c r="AP623" s="243"/>
      <c r="AQ623" s="243"/>
      <c r="AR623" s="243"/>
      <c r="AS623" s="243"/>
      <c r="AT623" s="243"/>
      <c r="AU623" s="243"/>
      <c r="AV623" s="243"/>
      <c r="AW623" s="243"/>
      <c r="AX623" s="243"/>
      <c r="AY623" s="243"/>
      <c r="AZ623" s="243"/>
      <c r="BA623" s="243"/>
      <c r="BB623" s="243"/>
      <c r="BC623" s="243"/>
      <c r="BD623" s="243"/>
      <c r="BE623" s="243"/>
      <c r="BF623" s="243"/>
      <c r="BG623" s="243"/>
      <c r="BH623" s="243"/>
      <c r="BI623" s="243"/>
      <c r="BJ623" s="243"/>
      <c r="BK623" s="243"/>
      <c r="BL623" s="243"/>
      <c r="BM623" s="243"/>
      <c r="BN623" s="243"/>
      <c r="BO623" s="243"/>
      <c r="BP623" s="243"/>
      <c r="BQ623" s="243"/>
      <c r="BR623" s="243"/>
      <c r="BS623" s="243"/>
      <c r="BT623" s="243"/>
      <c r="BU623" s="243"/>
      <c r="BV623" s="243"/>
      <c r="BW623" s="243"/>
      <c r="BX623" s="243"/>
      <c r="BY623" s="243"/>
      <c r="BZ623" s="243"/>
      <c r="CA623" s="243"/>
      <c r="CB623" s="243"/>
      <c r="CC623" s="243"/>
      <c r="CD623" s="243"/>
      <c r="CE623" s="243"/>
      <c r="CF623" s="243"/>
      <c r="CG623" s="243"/>
      <c r="CH623" s="243"/>
      <c r="CI623" s="243"/>
      <c r="CJ623" s="243"/>
      <c r="CK623" s="243"/>
      <c r="CL623" s="243"/>
      <c r="CM623" s="243"/>
      <c r="CN623" s="243"/>
      <c r="CO623" s="243"/>
      <c r="CP623" s="243"/>
      <c r="CQ623" s="243"/>
      <c r="CR623" s="243"/>
      <c r="CS623" s="243"/>
      <c r="CT623" s="243"/>
      <c r="CU623" s="243"/>
      <c r="CV623" s="243"/>
      <c r="CW623" s="243"/>
      <c r="CX623" s="243"/>
      <c r="CY623" s="243"/>
      <c r="CZ623" s="243"/>
      <c r="DA623" s="243"/>
      <c r="DB623" s="243"/>
      <c r="DC623" s="243"/>
      <c r="DD623" s="243"/>
      <c r="DE623" s="243"/>
      <c r="DF623" s="243"/>
      <c r="DG623" s="243"/>
      <c r="DH623" s="243"/>
      <c r="DI623" s="243"/>
      <c r="DJ623" s="243"/>
      <c r="DK623" s="243"/>
      <c r="DL623" s="243"/>
      <c r="DM623" s="243"/>
      <c r="DN623" s="243"/>
      <c r="DO623" s="243"/>
      <c r="DP623" s="243"/>
      <c r="DQ623" s="243"/>
      <c r="DR623" s="243"/>
      <c r="DS623" s="243"/>
      <c r="DT623" s="243"/>
      <c r="DU623" s="243"/>
      <c r="DV623" s="243"/>
      <c r="DW623" s="243"/>
      <c r="DX623" s="243"/>
      <c r="DY623" s="243"/>
      <c r="DZ623" s="243"/>
      <c r="EA623" s="243"/>
      <c r="EB623" s="243"/>
      <c r="EC623" s="243"/>
      <c r="ED623" s="243"/>
      <c r="EE623" s="243"/>
      <c r="EF623" s="243"/>
      <c r="EG623" s="243"/>
      <c r="EH623" s="243"/>
      <c r="EI623" s="243"/>
      <c r="EJ623" s="243"/>
      <c r="EK623" s="243"/>
      <c r="EL623" s="243"/>
      <c r="EM623" s="243"/>
      <c r="EN623" s="243"/>
      <c r="EO623" s="243"/>
      <c r="EP623" s="243"/>
      <c r="EQ623" s="243"/>
      <c r="ER623" s="243"/>
      <c r="ES623" s="243"/>
      <c r="ET623" s="243"/>
      <c r="EU623" s="243"/>
      <c r="EV623" s="243"/>
      <c r="EW623" s="243"/>
      <c r="EX623" s="243"/>
      <c r="EY623" s="243"/>
      <c r="EZ623" s="243"/>
      <c r="FA623" s="243"/>
      <c r="FB623" s="243"/>
      <c r="FC623" s="243"/>
      <c r="FD623" s="243"/>
      <c r="FE623" s="243"/>
      <c r="FF623" s="243"/>
      <c r="FG623" s="243"/>
      <c r="FH623" s="243"/>
      <c r="FI623" s="243"/>
      <c r="FJ623" s="243"/>
      <c r="FK623" s="243"/>
      <c r="FL623" s="243"/>
      <c r="FM623" s="243"/>
      <c r="FN623" s="243"/>
      <c r="FO623" s="243"/>
      <c r="FP623" s="243"/>
      <c r="FQ623" s="243"/>
      <c r="FR623" s="243"/>
      <c r="FS623" s="243"/>
      <c r="FT623" s="243"/>
      <c r="FU623" s="243"/>
      <c r="FV623" s="243"/>
      <c r="FW623" s="243"/>
      <c r="FX623" s="243"/>
      <c r="FY623" s="243"/>
      <c r="FZ623" s="243"/>
      <c r="GA623" s="243"/>
      <c r="GB623" s="243"/>
      <c r="GC623" s="243"/>
      <c r="GD623" s="243"/>
      <c r="GE623" s="243"/>
      <c r="GF623" s="243"/>
      <c r="GG623" s="243"/>
      <c r="GH623" s="243"/>
      <c r="GI623" s="243"/>
      <c r="GJ623" s="243"/>
      <c r="GK623" s="243"/>
      <c r="GL623" s="243"/>
      <c r="GM623" s="243"/>
      <c r="GN623" s="243"/>
      <c r="GO623" s="243"/>
      <c r="GP623" s="243"/>
      <c r="GQ623" s="243"/>
      <c r="GR623" s="243"/>
      <c r="GS623" s="243"/>
      <c r="GT623" s="243"/>
      <c r="GU623" s="243"/>
      <c r="GV623" s="243"/>
      <c r="GW623" s="243"/>
      <c r="GX623" s="243"/>
      <c r="GY623" s="243"/>
      <c r="GZ623" s="243"/>
      <c r="HA623" s="243"/>
      <c r="HB623" s="243"/>
      <c r="HC623" s="243"/>
      <c r="HD623" s="243"/>
      <c r="HE623" s="243"/>
      <c r="HF623" s="243"/>
      <c r="HG623" s="243"/>
      <c r="HH623" s="243"/>
      <c r="HI623" s="243"/>
      <c r="HJ623" s="243"/>
      <c r="HK623" s="243"/>
      <c r="HL623" s="243"/>
      <c r="HM623" s="243"/>
      <c r="HN623" s="243"/>
      <c r="HO623" s="243"/>
      <c r="HP623" s="243"/>
      <c r="HQ623" s="243"/>
      <c r="HR623" s="243"/>
      <c r="HS623" s="243"/>
      <c r="HT623" s="243"/>
      <c r="HU623" s="243"/>
      <c r="HV623" s="243"/>
      <c r="HW623" s="243"/>
      <c r="HX623" s="243"/>
      <c r="HY623" s="243"/>
      <c r="HZ623" s="243"/>
      <c r="IA623" s="243"/>
      <c r="IB623" s="243"/>
      <c r="IC623" s="243"/>
      <c r="ID623" s="243"/>
      <c r="IE623" s="243"/>
      <c r="IF623" s="243"/>
      <c r="IG623" s="243"/>
      <c r="IH623" s="243"/>
      <c r="II623" s="243"/>
      <c r="IJ623" s="243"/>
      <c r="IK623" s="243"/>
      <c r="IL623" s="243"/>
      <c r="IM623" s="243"/>
      <c r="IN623" s="243"/>
      <c r="IO623" s="243"/>
      <c r="IP623" s="243"/>
      <c r="IQ623" s="243"/>
      <c r="IR623" s="243"/>
      <c r="IS623" s="243"/>
      <c r="IT623" s="243"/>
    </row>
    <row r="641" ht="12.75">
      <c r="C641" s="272"/>
    </row>
    <row r="645" spans="10:254" ht="12.75">
      <c r="J645" s="243"/>
      <c r="K645" s="243"/>
      <c r="L645" s="243"/>
      <c r="M645" s="243"/>
      <c r="N645" s="243"/>
      <c r="O645" s="243"/>
      <c r="P645" s="243"/>
      <c r="Q645" s="243"/>
      <c r="R645" s="243"/>
      <c r="S645" s="243"/>
      <c r="T645" s="243"/>
      <c r="U645" s="243"/>
      <c r="V645" s="243"/>
      <c r="W645" s="243"/>
      <c r="X645" s="243"/>
      <c r="Y645" s="243"/>
      <c r="Z645" s="243"/>
      <c r="AA645" s="243"/>
      <c r="AB645" s="243"/>
      <c r="AC645" s="243"/>
      <c r="AD645" s="243"/>
      <c r="AE645" s="243"/>
      <c r="AF645" s="243"/>
      <c r="AG645" s="243"/>
      <c r="AH645" s="243"/>
      <c r="AI645" s="243"/>
      <c r="AJ645" s="243"/>
      <c r="AK645" s="243"/>
      <c r="AL645" s="243"/>
      <c r="AM645" s="243"/>
      <c r="AN645" s="243"/>
      <c r="AO645" s="243"/>
      <c r="AP645" s="243"/>
      <c r="AQ645" s="243"/>
      <c r="AR645" s="243"/>
      <c r="AS645" s="243"/>
      <c r="AT645" s="243"/>
      <c r="AU645" s="243"/>
      <c r="AV645" s="243"/>
      <c r="AW645" s="243"/>
      <c r="AX645" s="243"/>
      <c r="AY645" s="243"/>
      <c r="AZ645" s="243"/>
      <c r="BA645" s="243"/>
      <c r="BB645" s="243"/>
      <c r="BC645" s="243"/>
      <c r="BD645" s="243"/>
      <c r="BE645" s="243"/>
      <c r="BF645" s="243"/>
      <c r="BG645" s="243"/>
      <c r="BH645" s="243"/>
      <c r="BI645" s="243"/>
      <c r="BJ645" s="243"/>
      <c r="BK645" s="243"/>
      <c r="BL645" s="243"/>
      <c r="BM645" s="243"/>
      <c r="BN645" s="243"/>
      <c r="BO645" s="243"/>
      <c r="BP645" s="243"/>
      <c r="BQ645" s="243"/>
      <c r="BR645" s="243"/>
      <c r="BS645" s="243"/>
      <c r="BT645" s="243"/>
      <c r="BU645" s="243"/>
      <c r="BV645" s="243"/>
      <c r="BW645" s="243"/>
      <c r="BX645" s="243"/>
      <c r="BY645" s="243"/>
      <c r="BZ645" s="243"/>
      <c r="CA645" s="243"/>
      <c r="CB645" s="243"/>
      <c r="CC645" s="243"/>
      <c r="CD645" s="243"/>
      <c r="CE645" s="243"/>
      <c r="CF645" s="243"/>
      <c r="CG645" s="243"/>
      <c r="CH645" s="243"/>
      <c r="CI645" s="243"/>
      <c r="CJ645" s="243"/>
      <c r="CK645" s="243"/>
      <c r="CL645" s="243"/>
      <c r="CM645" s="243"/>
      <c r="CN645" s="243"/>
      <c r="CO645" s="243"/>
      <c r="CP645" s="243"/>
      <c r="CQ645" s="243"/>
      <c r="CR645" s="243"/>
      <c r="CS645" s="243"/>
      <c r="CT645" s="243"/>
      <c r="CU645" s="243"/>
      <c r="CV645" s="243"/>
      <c r="CW645" s="243"/>
      <c r="CX645" s="243"/>
      <c r="CY645" s="243"/>
      <c r="CZ645" s="243"/>
      <c r="DA645" s="243"/>
      <c r="DB645" s="243"/>
      <c r="DC645" s="243"/>
      <c r="DD645" s="243"/>
      <c r="DE645" s="243"/>
      <c r="DF645" s="243"/>
      <c r="DG645" s="243"/>
      <c r="DH645" s="243"/>
      <c r="DI645" s="243"/>
      <c r="DJ645" s="243"/>
      <c r="DK645" s="243"/>
      <c r="DL645" s="243"/>
      <c r="DM645" s="243"/>
      <c r="DN645" s="243"/>
      <c r="DO645" s="243"/>
      <c r="DP645" s="243"/>
      <c r="DQ645" s="243"/>
      <c r="DR645" s="243"/>
      <c r="DS645" s="243"/>
      <c r="DT645" s="243"/>
      <c r="DU645" s="243"/>
      <c r="DV645" s="243"/>
      <c r="DW645" s="243"/>
      <c r="DX645" s="243"/>
      <c r="DY645" s="243"/>
      <c r="DZ645" s="243"/>
      <c r="EA645" s="243"/>
      <c r="EB645" s="243"/>
      <c r="EC645" s="243"/>
      <c r="ED645" s="243"/>
      <c r="EE645" s="243"/>
      <c r="EF645" s="243"/>
      <c r="EG645" s="243"/>
      <c r="EH645" s="243"/>
      <c r="EI645" s="243"/>
      <c r="EJ645" s="243"/>
      <c r="EK645" s="243"/>
      <c r="EL645" s="243"/>
      <c r="EM645" s="243"/>
      <c r="EN645" s="243"/>
      <c r="EO645" s="243"/>
      <c r="EP645" s="243"/>
      <c r="EQ645" s="243"/>
      <c r="ER645" s="243"/>
      <c r="ES645" s="243"/>
      <c r="ET645" s="243"/>
      <c r="EU645" s="243"/>
      <c r="EV645" s="243"/>
      <c r="EW645" s="243"/>
      <c r="EX645" s="243"/>
      <c r="EY645" s="243"/>
      <c r="EZ645" s="243"/>
      <c r="FA645" s="243"/>
      <c r="FB645" s="243"/>
      <c r="FC645" s="243"/>
      <c r="FD645" s="243"/>
      <c r="FE645" s="243"/>
      <c r="FF645" s="243"/>
      <c r="FG645" s="243"/>
      <c r="FH645" s="243"/>
      <c r="FI645" s="243"/>
      <c r="FJ645" s="243"/>
      <c r="FK645" s="243"/>
      <c r="FL645" s="243"/>
      <c r="FM645" s="243"/>
      <c r="FN645" s="243"/>
      <c r="FO645" s="243"/>
      <c r="FP645" s="243"/>
      <c r="FQ645" s="243"/>
      <c r="FR645" s="243"/>
      <c r="FS645" s="243"/>
      <c r="FT645" s="243"/>
      <c r="FU645" s="243"/>
      <c r="FV645" s="243"/>
      <c r="FW645" s="243"/>
      <c r="FX645" s="243"/>
      <c r="FY645" s="243"/>
      <c r="FZ645" s="243"/>
      <c r="GA645" s="243"/>
      <c r="GB645" s="243"/>
      <c r="GC645" s="243"/>
      <c r="GD645" s="243"/>
      <c r="GE645" s="243"/>
      <c r="GF645" s="243"/>
      <c r="GG645" s="243"/>
      <c r="GH645" s="243"/>
      <c r="GI645" s="243"/>
      <c r="GJ645" s="243"/>
      <c r="GK645" s="243"/>
      <c r="GL645" s="243"/>
      <c r="GM645" s="243"/>
      <c r="GN645" s="243"/>
      <c r="GO645" s="243"/>
      <c r="GP645" s="243"/>
      <c r="GQ645" s="243"/>
      <c r="GR645" s="243"/>
      <c r="GS645" s="243"/>
      <c r="GT645" s="243"/>
      <c r="GU645" s="243"/>
      <c r="GV645" s="243"/>
      <c r="GW645" s="243"/>
      <c r="GX645" s="243"/>
      <c r="GY645" s="243"/>
      <c r="GZ645" s="243"/>
      <c r="HA645" s="243"/>
      <c r="HB645" s="243"/>
      <c r="HC645" s="243"/>
      <c r="HD645" s="243"/>
      <c r="HE645" s="243"/>
      <c r="HF645" s="243"/>
      <c r="HG645" s="243"/>
      <c r="HH645" s="243"/>
      <c r="HI645" s="243"/>
      <c r="HJ645" s="243"/>
      <c r="HK645" s="243"/>
      <c r="HL645" s="243"/>
      <c r="HM645" s="243"/>
      <c r="HN645" s="243"/>
      <c r="HO645" s="243"/>
      <c r="HP645" s="243"/>
      <c r="HQ645" s="243"/>
      <c r="HR645" s="243"/>
      <c r="HS645" s="243"/>
      <c r="HT645" s="243"/>
      <c r="HU645" s="243"/>
      <c r="HV645" s="243"/>
      <c r="HW645" s="243"/>
      <c r="HX645" s="243"/>
      <c r="HY645" s="243"/>
      <c r="HZ645" s="243"/>
      <c r="IA645" s="243"/>
      <c r="IB645" s="243"/>
      <c r="IC645" s="243"/>
      <c r="ID645" s="243"/>
      <c r="IE645" s="243"/>
      <c r="IF645" s="243"/>
      <c r="IG645" s="243"/>
      <c r="IH645" s="243"/>
      <c r="II645" s="243"/>
      <c r="IJ645" s="243"/>
      <c r="IK645" s="243"/>
      <c r="IL645" s="243"/>
      <c r="IM645" s="243"/>
      <c r="IN645" s="243"/>
      <c r="IO645" s="243"/>
      <c r="IP645" s="243"/>
      <c r="IQ645" s="243"/>
      <c r="IR645" s="243"/>
      <c r="IS645" s="243"/>
      <c r="IT645" s="243"/>
    </row>
    <row r="663" ht="12.75">
      <c r="C663" s="272"/>
    </row>
    <row r="678" spans="10:254" ht="12.75"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  <c r="AJ678" s="243"/>
      <c r="AK678" s="243"/>
      <c r="AL678" s="243"/>
      <c r="AM678" s="243"/>
      <c r="AN678" s="243"/>
      <c r="AO678" s="243"/>
      <c r="AP678" s="243"/>
      <c r="AQ678" s="243"/>
      <c r="AR678" s="243"/>
      <c r="AS678" s="243"/>
      <c r="AT678" s="243"/>
      <c r="AU678" s="243"/>
      <c r="AV678" s="243"/>
      <c r="AW678" s="243"/>
      <c r="AX678" s="243"/>
      <c r="AY678" s="243"/>
      <c r="AZ678" s="243"/>
      <c r="BA678" s="243"/>
      <c r="BB678" s="243"/>
      <c r="BC678" s="243"/>
      <c r="BD678" s="243"/>
      <c r="BE678" s="243"/>
      <c r="BF678" s="243"/>
      <c r="BG678" s="243"/>
      <c r="BH678" s="243"/>
      <c r="BI678" s="243"/>
      <c r="BJ678" s="243"/>
      <c r="BK678" s="243"/>
      <c r="BL678" s="243"/>
      <c r="BM678" s="243"/>
      <c r="BN678" s="243"/>
      <c r="BO678" s="243"/>
      <c r="BP678" s="243"/>
      <c r="BQ678" s="243"/>
      <c r="BR678" s="243"/>
      <c r="BS678" s="243"/>
      <c r="BT678" s="243"/>
      <c r="BU678" s="243"/>
      <c r="BV678" s="243"/>
      <c r="BW678" s="243"/>
      <c r="BX678" s="243"/>
      <c r="BY678" s="243"/>
      <c r="BZ678" s="243"/>
      <c r="CA678" s="243"/>
      <c r="CB678" s="243"/>
      <c r="CC678" s="243"/>
      <c r="CD678" s="243"/>
      <c r="CE678" s="243"/>
      <c r="CF678" s="243"/>
      <c r="CG678" s="243"/>
      <c r="CH678" s="243"/>
      <c r="CI678" s="243"/>
      <c r="CJ678" s="243"/>
      <c r="CK678" s="243"/>
      <c r="CL678" s="243"/>
      <c r="CM678" s="243"/>
      <c r="CN678" s="243"/>
      <c r="CO678" s="243"/>
      <c r="CP678" s="243"/>
      <c r="CQ678" s="243"/>
      <c r="CR678" s="243"/>
      <c r="CS678" s="243"/>
      <c r="CT678" s="243"/>
      <c r="CU678" s="243"/>
      <c r="CV678" s="243"/>
      <c r="CW678" s="243"/>
      <c r="CX678" s="243"/>
      <c r="CY678" s="243"/>
      <c r="CZ678" s="243"/>
      <c r="DA678" s="243"/>
      <c r="DB678" s="243"/>
      <c r="DC678" s="243"/>
      <c r="DD678" s="243"/>
      <c r="DE678" s="243"/>
      <c r="DF678" s="243"/>
      <c r="DG678" s="243"/>
      <c r="DH678" s="243"/>
      <c r="DI678" s="243"/>
      <c r="DJ678" s="243"/>
      <c r="DK678" s="243"/>
      <c r="DL678" s="243"/>
      <c r="DM678" s="243"/>
      <c r="DN678" s="243"/>
      <c r="DO678" s="243"/>
      <c r="DP678" s="243"/>
      <c r="DQ678" s="243"/>
      <c r="DR678" s="243"/>
      <c r="DS678" s="243"/>
      <c r="DT678" s="243"/>
      <c r="DU678" s="243"/>
      <c r="DV678" s="243"/>
      <c r="DW678" s="243"/>
      <c r="DX678" s="243"/>
      <c r="DY678" s="243"/>
      <c r="DZ678" s="243"/>
      <c r="EA678" s="243"/>
      <c r="EB678" s="243"/>
      <c r="EC678" s="243"/>
      <c r="ED678" s="243"/>
      <c r="EE678" s="243"/>
      <c r="EF678" s="243"/>
      <c r="EG678" s="243"/>
      <c r="EH678" s="243"/>
      <c r="EI678" s="243"/>
      <c r="EJ678" s="243"/>
      <c r="EK678" s="243"/>
      <c r="EL678" s="243"/>
      <c r="EM678" s="243"/>
      <c r="EN678" s="243"/>
      <c r="EO678" s="243"/>
      <c r="EP678" s="243"/>
      <c r="EQ678" s="243"/>
      <c r="ER678" s="243"/>
      <c r="ES678" s="243"/>
      <c r="ET678" s="243"/>
      <c r="EU678" s="243"/>
      <c r="EV678" s="243"/>
      <c r="EW678" s="243"/>
      <c r="EX678" s="243"/>
      <c r="EY678" s="243"/>
      <c r="EZ678" s="243"/>
      <c r="FA678" s="243"/>
      <c r="FB678" s="243"/>
      <c r="FC678" s="243"/>
      <c r="FD678" s="243"/>
      <c r="FE678" s="243"/>
      <c r="FF678" s="243"/>
      <c r="FG678" s="243"/>
      <c r="FH678" s="243"/>
      <c r="FI678" s="243"/>
      <c r="FJ678" s="243"/>
      <c r="FK678" s="243"/>
      <c r="FL678" s="243"/>
      <c r="FM678" s="243"/>
      <c r="FN678" s="243"/>
      <c r="FO678" s="243"/>
      <c r="FP678" s="243"/>
      <c r="FQ678" s="243"/>
      <c r="FR678" s="243"/>
      <c r="FS678" s="243"/>
      <c r="FT678" s="243"/>
      <c r="FU678" s="243"/>
      <c r="FV678" s="243"/>
      <c r="FW678" s="243"/>
      <c r="FX678" s="243"/>
      <c r="FY678" s="243"/>
      <c r="FZ678" s="243"/>
      <c r="GA678" s="243"/>
      <c r="GB678" s="243"/>
      <c r="GC678" s="243"/>
      <c r="GD678" s="243"/>
      <c r="GE678" s="243"/>
      <c r="GF678" s="243"/>
      <c r="GG678" s="243"/>
      <c r="GH678" s="243"/>
      <c r="GI678" s="243"/>
      <c r="GJ678" s="243"/>
      <c r="GK678" s="243"/>
      <c r="GL678" s="243"/>
      <c r="GM678" s="243"/>
      <c r="GN678" s="243"/>
      <c r="GO678" s="243"/>
      <c r="GP678" s="243"/>
      <c r="GQ678" s="243"/>
      <c r="GR678" s="243"/>
      <c r="GS678" s="243"/>
      <c r="GT678" s="243"/>
      <c r="GU678" s="243"/>
      <c r="GV678" s="243"/>
      <c r="GW678" s="243"/>
      <c r="GX678" s="243"/>
      <c r="GY678" s="243"/>
      <c r="GZ678" s="243"/>
      <c r="HA678" s="243"/>
      <c r="HB678" s="243"/>
      <c r="HC678" s="243"/>
      <c r="HD678" s="243"/>
      <c r="HE678" s="243"/>
      <c r="HF678" s="243"/>
      <c r="HG678" s="243"/>
      <c r="HH678" s="243"/>
      <c r="HI678" s="243"/>
      <c r="HJ678" s="243"/>
      <c r="HK678" s="243"/>
      <c r="HL678" s="243"/>
      <c r="HM678" s="243"/>
      <c r="HN678" s="243"/>
      <c r="HO678" s="243"/>
      <c r="HP678" s="243"/>
      <c r="HQ678" s="243"/>
      <c r="HR678" s="243"/>
      <c r="HS678" s="243"/>
      <c r="HT678" s="243"/>
      <c r="HU678" s="243"/>
      <c r="HV678" s="243"/>
      <c r="HW678" s="243"/>
      <c r="HX678" s="243"/>
      <c r="HY678" s="243"/>
      <c r="HZ678" s="243"/>
      <c r="IA678" s="243"/>
      <c r="IB678" s="243"/>
      <c r="IC678" s="243"/>
      <c r="ID678" s="243"/>
      <c r="IE678" s="243"/>
      <c r="IF678" s="243"/>
      <c r="IG678" s="243"/>
      <c r="IH678" s="243"/>
      <c r="II678" s="243"/>
      <c r="IJ678" s="243"/>
      <c r="IK678" s="243"/>
      <c r="IL678" s="243"/>
      <c r="IM678" s="243"/>
      <c r="IN678" s="243"/>
      <c r="IO678" s="243"/>
      <c r="IP678" s="243"/>
      <c r="IQ678" s="243"/>
      <c r="IR678" s="243"/>
      <c r="IS678" s="243"/>
      <c r="IT678" s="243"/>
    </row>
    <row r="696" ht="12.75">
      <c r="C696" s="272"/>
    </row>
    <row r="702" spans="10:254" ht="12.75">
      <c r="J702" s="243"/>
      <c r="K702" s="243"/>
      <c r="L702" s="243"/>
      <c r="M702" s="243"/>
      <c r="N702" s="243"/>
      <c r="O702" s="243"/>
      <c r="P702" s="243"/>
      <c r="Q702" s="243"/>
      <c r="R702" s="243"/>
      <c r="S702" s="243"/>
      <c r="T702" s="243"/>
      <c r="U702" s="243"/>
      <c r="V702" s="243"/>
      <c r="W702" s="243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  <c r="AJ702" s="243"/>
      <c r="AK702" s="243"/>
      <c r="AL702" s="243"/>
      <c r="AM702" s="243"/>
      <c r="AN702" s="243"/>
      <c r="AO702" s="243"/>
      <c r="AP702" s="243"/>
      <c r="AQ702" s="243"/>
      <c r="AR702" s="243"/>
      <c r="AS702" s="243"/>
      <c r="AT702" s="243"/>
      <c r="AU702" s="243"/>
      <c r="AV702" s="243"/>
      <c r="AW702" s="243"/>
      <c r="AX702" s="243"/>
      <c r="AY702" s="243"/>
      <c r="AZ702" s="243"/>
      <c r="BA702" s="243"/>
      <c r="BB702" s="243"/>
      <c r="BC702" s="243"/>
      <c r="BD702" s="243"/>
      <c r="BE702" s="243"/>
      <c r="BF702" s="243"/>
      <c r="BG702" s="243"/>
      <c r="BH702" s="243"/>
      <c r="BI702" s="243"/>
      <c r="BJ702" s="243"/>
      <c r="BK702" s="243"/>
      <c r="BL702" s="243"/>
      <c r="BM702" s="243"/>
      <c r="BN702" s="243"/>
      <c r="BO702" s="243"/>
      <c r="BP702" s="243"/>
      <c r="BQ702" s="243"/>
      <c r="BR702" s="243"/>
      <c r="BS702" s="243"/>
      <c r="BT702" s="243"/>
      <c r="BU702" s="243"/>
      <c r="BV702" s="243"/>
      <c r="BW702" s="243"/>
      <c r="BX702" s="243"/>
      <c r="BY702" s="243"/>
      <c r="BZ702" s="243"/>
      <c r="CA702" s="243"/>
      <c r="CB702" s="243"/>
      <c r="CC702" s="243"/>
      <c r="CD702" s="243"/>
      <c r="CE702" s="243"/>
      <c r="CF702" s="243"/>
      <c r="CG702" s="243"/>
      <c r="CH702" s="243"/>
      <c r="CI702" s="243"/>
      <c r="CJ702" s="243"/>
      <c r="CK702" s="243"/>
      <c r="CL702" s="243"/>
      <c r="CM702" s="243"/>
      <c r="CN702" s="243"/>
      <c r="CO702" s="243"/>
      <c r="CP702" s="243"/>
      <c r="CQ702" s="243"/>
      <c r="CR702" s="243"/>
      <c r="CS702" s="243"/>
      <c r="CT702" s="243"/>
      <c r="CU702" s="243"/>
      <c r="CV702" s="243"/>
      <c r="CW702" s="243"/>
      <c r="CX702" s="243"/>
      <c r="CY702" s="243"/>
      <c r="CZ702" s="243"/>
      <c r="DA702" s="243"/>
      <c r="DB702" s="243"/>
      <c r="DC702" s="243"/>
      <c r="DD702" s="243"/>
      <c r="DE702" s="243"/>
      <c r="DF702" s="243"/>
      <c r="DG702" s="243"/>
      <c r="DH702" s="243"/>
      <c r="DI702" s="243"/>
      <c r="DJ702" s="243"/>
      <c r="DK702" s="243"/>
      <c r="DL702" s="243"/>
      <c r="DM702" s="243"/>
      <c r="DN702" s="243"/>
      <c r="DO702" s="243"/>
      <c r="DP702" s="243"/>
      <c r="DQ702" s="243"/>
      <c r="DR702" s="243"/>
      <c r="DS702" s="243"/>
      <c r="DT702" s="243"/>
      <c r="DU702" s="243"/>
      <c r="DV702" s="243"/>
      <c r="DW702" s="243"/>
      <c r="DX702" s="243"/>
      <c r="DY702" s="243"/>
      <c r="DZ702" s="243"/>
      <c r="EA702" s="243"/>
      <c r="EB702" s="243"/>
      <c r="EC702" s="243"/>
      <c r="ED702" s="243"/>
      <c r="EE702" s="243"/>
      <c r="EF702" s="243"/>
      <c r="EG702" s="243"/>
      <c r="EH702" s="243"/>
      <c r="EI702" s="243"/>
      <c r="EJ702" s="243"/>
      <c r="EK702" s="243"/>
      <c r="EL702" s="243"/>
      <c r="EM702" s="243"/>
      <c r="EN702" s="243"/>
      <c r="EO702" s="243"/>
      <c r="EP702" s="243"/>
      <c r="EQ702" s="243"/>
      <c r="ER702" s="243"/>
      <c r="ES702" s="243"/>
      <c r="ET702" s="243"/>
      <c r="EU702" s="243"/>
      <c r="EV702" s="243"/>
      <c r="EW702" s="243"/>
      <c r="EX702" s="243"/>
      <c r="EY702" s="243"/>
      <c r="EZ702" s="243"/>
      <c r="FA702" s="243"/>
      <c r="FB702" s="243"/>
      <c r="FC702" s="243"/>
      <c r="FD702" s="243"/>
      <c r="FE702" s="243"/>
      <c r="FF702" s="243"/>
      <c r="FG702" s="243"/>
      <c r="FH702" s="243"/>
      <c r="FI702" s="243"/>
      <c r="FJ702" s="243"/>
      <c r="FK702" s="243"/>
      <c r="FL702" s="243"/>
      <c r="FM702" s="243"/>
      <c r="FN702" s="243"/>
      <c r="FO702" s="243"/>
      <c r="FP702" s="243"/>
      <c r="FQ702" s="243"/>
      <c r="FR702" s="243"/>
      <c r="FS702" s="243"/>
      <c r="FT702" s="243"/>
      <c r="FU702" s="243"/>
      <c r="FV702" s="243"/>
      <c r="FW702" s="243"/>
      <c r="FX702" s="243"/>
      <c r="FY702" s="243"/>
      <c r="FZ702" s="243"/>
      <c r="GA702" s="243"/>
      <c r="GB702" s="243"/>
      <c r="GC702" s="243"/>
      <c r="GD702" s="243"/>
      <c r="GE702" s="243"/>
      <c r="GF702" s="243"/>
      <c r="GG702" s="243"/>
      <c r="GH702" s="243"/>
      <c r="GI702" s="243"/>
      <c r="GJ702" s="243"/>
      <c r="GK702" s="243"/>
      <c r="GL702" s="243"/>
      <c r="GM702" s="243"/>
      <c r="GN702" s="243"/>
      <c r="GO702" s="243"/>
      <c r="GP702" s="243"/>
      <c r="GQ702" s="243"/>
      <c r="GR702" s="243"/>
      <c r="GS702" s="243"/>
      <c r="GT702" s="243"/>
      <c r="GU702" s="243"/>
      <c r="GV702" s="243"/>
      <c r="GW702" s="243"/>
      <c r="GX702" s="243"/>
      <c r="GY702" s="243"/>
      <c r="GZ702" s="243"/>
      <c r="HA702" s="243"/>
      <c r="HB702" s="243"/>
      <c r="HC702" s="243"/>
      <c r="HD702" s="243"/>
      <c r="HE702" s="243"/>
      <c r="HF702" s="243"/>
      <c r="HG702" s="243"/>
      <c r="HH702" s="243"/>
      <c r="HI702" s="243"/>
      <c r="HJ702" s="243"/>
      <c r="HK702" s="243"/>
      <c r="HL702" s="243"/>
      <c r="HM702" s="243"/>
      <c r="HN702" s="243"/>
      <c r="HO702" s="243"/>
      <c r="HP702" s="243"/>
      <c r="HQ702" s="243"/>
      <c r="HR702" s="243"/>
      <c r="HS702" s="243"/>
      <c r="HT702" s="243"/>
      <c r="HU702" s="243"/>
      <c r="HV702" s="243"/>
      <c r="HW702" s="243"/>
      <c r="HX702" s="243"/>
      <c r="HY702" s="243"/>
      <c r="HZ702" s="243"/>
      <c r="IA702" s="243"/>
      <c r="IB702" s="243"/>
      <c r="IC702" s="243"/>
      <c r="ID702" s="243"/>
      <c r="IE702" s="243"/>
      <c r="IF702" s="243"/>
      <c r="IG702" s="243"/>
      <c r="IH702" s="243"/>
      <c r="II702" s="243"/>
      <c r="IJ702" s="243"/>
      <c r="IK702" s="243"/>
      <c r="IL702" s="243"/>
      <c r="IM702" s="243"/>
      <c r="IN702" s="243"/>
      <c r="IO702" s="243"/>
      <c r="IP702" s="243"/>
      <c r="IQ702" s="243"/>
      <c r="IR702" s="243"/>
      <c r="IS702" s="243"/>
      <c r="IT702" s="243"/>
    </row>
    <row r="708" spans="10:254" ht="12.75"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3"/>
      <c r="AI708" s="243"/>
      <c r="AJ708" s="243"/>
      <c r="AK708" s="243"/>
      <c r="AL708" s="243"/>
      <c r="AM708" s="243"/>
      <c r="AN708" s="243"/>
      <c r="AO708" s="243"/>
      <c r="AP708" s="243"/>
      <c r="AQ708" s="243"/>
      <c r="AR708" s="243"/>
      <c r="AS708" s="243"/>
      <c r="AT708" s="243"/>
      <c r="AU708" s="243"/>
      <c r="AV708" s="243"/>
      <c r="AW708" s="243"/>
      <c r="AX708" s="243"/>
      <c r="AY708" s="243"/>
      <c r="AZ708" s="243"/>
      <c r="BA708" s="243"/>
      <c r="BB708" s="243"/>
      <c r="BC708" s="243"/>
      <c r="BD708" s="243"/>
      <c r="BE708" s="243"/>
      <c r="BF708" s="243"/>
      <c r="BG708" s="243"/>
      <c r="BH708" s="243"/>
      <c r="BI708" s="243"/>
      <c r="BJ708" s="243"/>
      <c r="BK708" s="243"/>
      <c r="BL708" s="243"/>
      <c r="BM708" s="243"/>
      <c r="BN708" s="243"/>
      <c r="BO708" s="243"/>
      <c r="BP708" s="243"/>
      <c r="BQ708" s="243"/>
      <c r="BR708" s="243"/>
      <c r="BS708" s="243"/>
      <c r="BT708" s="243"/>
      <c r="BU708" s="243"/>
      <c r="BV708" s="243"/>
      <c r="BW708" s="243"/>
      <c r="BX708" s="243"/>
      <c r="BY708" s="243"/>
      <c r="BZ708" s="243"/>
      <c r="CA708" s="243"/>
      <c r="CB708" s="243"/>
      <c r="CC708" s="243"/>
      <c r="CD708" s="243"/>
      <c r="CE708" s="243"/>
      <c r="CF708" s="243"/>
      <c r="CG708" s="243"/>
      <c r="CH708" s="243"/>
      <c r="CI708" s="243"/>
      <c r="CJ708" s="243"/>
      <c r="CK708" s="243"/>
      <c r="CL708" s="243"/>
      <c r="CM708" s="243"/>
      <c r="CN708" s="243"/>
      <c r="CO708" s="243"/>
      <c r="CP708" s="243"/>
      <c r="CQ708" s="243"/>
      <c r="CR708" s="243"/>
      <c r="CS708" s="243"/>
      <c r="CT708" s="243"/>
      <c r="CU708" s="243"/>
      <c r="CV708" s="243"/>
      <c r="CW708" s="243"/>
      <c r="CX708" s="243"/>
      <c r="CY708" s="243"/>
      <c r="CZ708" s="243"/>
      <c r="DA708" s="243"/>
      <c r="DB708" s="243"/>
      <c r="DC708" s="243"/>
      <c r="DD708" s="243"/>
      <c r="DE708" s="243"/>
      <c r="DF708" s="243"/>
      <c r="DG708" s="243"/>
      <c r="DH708" s="243"/>
      <c r="DI708" s="243"/>
      <c r="DJ708" s="243"/>
      <c r="DK708" s="243"/>
      <c r="DL708" s="243"/>
      <c r="DM708" s="243"/>
      <c r="DN708" s="243"/>
      <c r="DO708" s="243"/>
      <c r="DP708" s="243"/>
      <c r="DQ708" s="243"/>
      <c r="DR708" s="243"/>
      <c r="DS708" s="243"/>
      <c r="DT708" s="243"/>
      <c r="DU708" s="243"/>
      <c r="DV708" s="243"/>
      <c r="DW708" s="243"/>
      <c r="DX708" s="243"/>
      <c r="DY708" s="243"/>
      <c r="DZ708" s="243"/>
      <c r="EA708" s="243"/>
      <c r="EB708" s="243"/>
      <c r="EC708" s="243"/>
      <c r="ED708" s="243"/>
      <c r="EE708" s="243"/>
      <c r="EF708" s="243"/>
      <c r="EG708" s="243"/>
      <c r="EH708" s="243"/>
      <c r="EI708" s="243"/>
      <c r="EJ708" s="243"/>
      <c r="EK708" s="243"/>
      <c r="EL708" s="243"/>
      <c r="EM708" s="243"/>
      <c r="EN708" s="243"/>
      <c r="EO708" s="243"/>
      <c r="EP708" s="243"/>
      <c r="EQ708" s="243"/>
      <c r="ER708" s="243"/>
      <c r="ES708" s="243"/>
      <c r="ET708" s="243"/>
      <c r="EU708" s="243"/>
      <c r="EV708" s="243"/>
      <c r="EW708" s="243"/>
      <c r="EX708" s="243"/>
      <c r="EY708" s="243"/>
      <c r="EZ708" s="243"/>
      <c r="FA708" s="243"/>
      <c r="FB708" s="243"/>
      <c r="FC708" s="243"/>
      <c r="FD708" s="243"/>
      <c r="FE708" s="243"/>
      <c r="FF708" s="243"/>
      <c r="FG708" s="243"/>
      <c r="FH708" s="243"/>
      <c r="FI708" s="243"/>
      <c r="FJ708" s="243"/>
      <c r="FK708" s="243"/>
      <c r="FL708" s="243"/>
      <c r="FM708" s="243"/>
      <c r="FN708" s="243"/>
      <c r="FO708" s="243"/>
      <c r="FP708" s="243"/>
      <c r="FQ708" s="243"/>
      <c r="FR708" s="243"/>
      <c r="FS708" s="243"/>
      <c r="FT708" s="243"/>
      <c r="FU708" s="243"/>
      <c r="FV708" s="243"/>
      <c r="FW708" s="243"/>
      <c r="FX708" s="243"/>
      <c r="FY708" s="243"/>
      <c r="FZ708" s="243"/>
      <c r="GA708" s="243"/>
      <c r="GB708" s="243"/>
      <c r="GC708" s="243"/>
      <c r="GD708" s="243"/>
      <c r="GE708" s="243"/>
      <c r="GF708" s="243"/>
      <c r="GG708" s="243"/>
      <c r="GH708" s="243"/>
      <c r="GI708" s="243"/>
      <c r="GJ708" s="243"/>
      <c r="GK708" s="243"/>
      <c r="GL708" s="243"/>
      <c r="GM708" s="243"/>
      <c r="GN708" s="243"/>
      <c r="GO708" s="243"/>
      <c r="GP708" s="243"/>
      <c r="GQ708" s="243"/>
      <c r="GR708" s="243"/>
      <c r="GS708" s="243"/>
      <c r="GT708" s="243"/>
      <c r="GU708" s="243"/>
      <c r="GV708" s="243"/>
      <c r="GW708" s="243"/>
      <c r="GX708" s="243"/>
      <c r="GY708" s="243"/>
      <c r="GZ708" s="243"/>
      <c r="HA708" s="243"/>
      <c r="HB708" s="243"/>
      <c r="HC708" s="243"/>
      <c r="HD708" s="243"/>
      <c r="HE708" s="243"/>
      <c r="HF708" s="243"/>
      <c r="HG708" s="243"/>
      <c r="HH708" s="243"/>
      <c r="HI708" s="243"/>
      <c r="HJ708" s="243"/>
      <c r="HK708" s="243"/>
      <c r="HL708" s="243"/>
      <c r="HM708" s="243"/>
      <c r="HN708" s="243"/>
      <c r="HO708" s="243"/>
      <c r="HP708" s="243"/>
      <c r="HQ708" s="243"/>
      <c r="HR708" s="243"/>
      <c r="HS708" s="243"/>
      <c r="HT708" s="243"/>
      <c r="HU708" s="243"/>
      <c r="HV708" s="243"/>
      <c r="HW708" s="243"/>
      <c r="HX708" s="243"/>
      <c r="HY708" s="243"/>
      <c r="HZ708" s="243"/>
      <c r="IA708" s="243"/>
      <c r="IB708" s="243"/>
      <c r="IC708" s="243"/>
      <c r="ID708" s="243"/>
      <c r="IE708" s="243"/>
      <c r="IF708" s="243"/>
      <c r="IG708" s="243"/>
      <c r="IH708" s="243"/>
      <c r="II708" s="243"/>
      <c r="IJ708" s="243"/>
      <c r="IK708" s="243"/>
      <c r="IL708" s="243"/>
      <c r="IM708" s="243"/>
      <c r="IN708" s="243"/>
      <c r="IO708" s="243"/>
      <c r="IP708" s="243"/>
      <c r="IQ708" s="243"/>
      <c r="IR708" s="243"/>
      <c r="IS708" s="243"/>
      <c r="IT708" s="243"/>
    </row>
    <row r="720" ht="12.75">
      <c r="C720" s="272"/>
    </row>
    <row r="726" ht="12.75">
      <c r="C726" s="272"/>
    </row>
    <row r="733" spans="10:254" ht="12.75"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  <c r="AJ733" s="243"/>
      <c r="AK733" s="243"/>
      <c r="AL733" s="243"/>
      <c r="AM733" s="243"/>
      <c r="AN733" s="243"/>
      <c r="AO733" s="243"/>
      <c r="AP733" s="243"/>
      <c r="AQ733" s="243"/>
      <c r="AR733" s="243"/>
      <c r="AS733" s="243"/>
      <c r="AT733" s="243"/>
      <c r="AU733" s="243"/>
      <c r="AV733" s="243"/>
      <c r="AW733" s="243"/>
      <c r="AX733" s="243"/>
      <c r="AY733" s="243"/>
      <c r="AZ733" s="243"/>
      <c r="BA733" s="243"/>
      <c r="BB733" s="243"/>
      <c r="BC733" s="243"/>
      <c r="BD733" s="243"/>
      <c r="BE733" s="243"/>
      <c r="BF733" s="243"/>
      <c r="BG733" s="243"/>
      <c r="BH733" s="243"/>
      <c r="BI733" s="243"/>
      <c r="BJ733" s="243"/>
      <c r="BK733" s="243"/>
      <c r="BL733" s="243"/>
      <c r="BM733" s="243"/>
      <c r="BN733" s="243"/>
      <c r="BO733" s="243"/>
      <c r="BP733" s="243"/>
      <c r="BQ733" s="243"/>
      <c r="BR733" s="243"/>
      <c r="BS733" s="243"/>
      <c r="BT733" s="243"/>
      <c r="BU733" s="243"/>
      <c r="BV733" s="243"/>
      <c r="BW733" s="243"/>
      <c r="BX733" s="243"/>
      <c r="BY733" s="243"/>
      <c r="BZ733" s="243"/>
      <c r="CA733" s="243"/>
      <c r="CB733" s="243"/>
      <c r="CC733" s="243"/>
      <c r="CD733" s="243"/>
      <c r="CE733" s="243"/>
      <c r="CF733" s="243"/>
      <c r="CG733" s="243"/>
      <c r="CH733" s="243"/>
      <c r="CI733" s="243"/>
      <c r="CJ733" s="243"/>
      <c r="CK733" s="243"/>
      <c r="CL733" s="243"/>
      <c r="CM733" s="243"/>
      <c r="CN733" s="243"/>
      <c r="CO733" s="243"/>
      <c r="CP733" s="243"/>
      <c r="CQ733" s="243"/>
      <c r="CR733" s="243"/>
      <c r="CS733" s="243"/>
      <c r="CT733" s="243"/>
      <c r="CU733" s="243"/>
      <c r="CV733" s="243"/>
      <c r="CW733" s="243"/>
      <c r="CX733" s="243"/>
      <c r="CY733" s="243"/>
      <c r="CZ733" s="243"/>
      <c r="DA733" s="243"/>
      <c r="DB733" s="243"/>
      <c r="DC733" s="243"/>
      <c r="DD733" s="243"/>
      <c r="DE733" s="243"/>
      <c r="DF733" s="243"/>
      <c r="DG733" s="243"/>
      <c r="DH733" s="243"/>
      <c r="DI733" s="243"/>
      <c r="DJ733" s="243"/>
      <c r="DK733" s="243"/>
      <c r="DL733" s="243"/>
      <c r="DM733" s="243"/>
      <c r="DN733" s="243"/>
      <c r="DO733" s="243"/>
      <c r="DP733" s="243"/>
      <c r="DQ733" s="243"/>
      <c r="DR733" s="243"/>
      <c r="DS733" s="243"/>
      <c r="DT733" s="243"/>
      <c r="DU733" s="243"/>
      <c r="DV733" s="243"/>
      <c r="DW733" s="243"/>
      <c r="DX733" s="243"/>
      <c r="DY733" s="243"/>
      <c r="DZ733" s="243"/>
      <c r="EA733" s="243"/>
      <c r="EB733" s="243"/>
      <c r="EC733" s="243"/>
      <c r="ED733" s="243"/>
      <c r="EE733" s="243"/>
      <c r="EF733" s="243"/>
      <c r="EG733" s="243"/>
      <c r="EH733" s="243"/>
      <c r="EI733" s="243"/>
      <c r="EJ733" s="243"/>
      <c r="EK733" s="243"/>
      <c r="EL733" s="243"/>
      <c r="EM733" s="243"/>
      <c r="EN733" s="243"/>
      <c r="EO733" s="243"/>
      <c r="EP733" s="243"/>
      <c r="EQ733" s="243"/>
      <c r="ER733" s="243"/>
      <c r="ES733" s="243"/>
      <c r="ET733" s="243"/>
      <c r="EU733" s="243"/>
      <c r="EV733" s="243"/>
      <c r="EW733" s="243"/>
      <c r="EX733" s="243"/>
      <c r="EY733" s="243"/>
      <c r="EZ733" s="243"/>
      <c r="FA733" s="243"/>
      <c r="FB733" s="243"/>
      <c r="FC733" s="243"/>
      <c r="FD733" s="243"/>
      <c r="FE733" s="243"/>
      <c r="FF733" s="243"/>
      <c r="FG733" s="243"/>
      <c r="FH733" s="243"/>
      <c r="FI733" s="243"/>
      <c r="FJ733" s="243"/>
      <c r="FK733" s="243"/>
      <c r="FL733" s="243"/>
      <c r="FM733" s="243"/>
      <c r="FN733" s="243"/>
      <c r="FO733" s="243"/>
      <c r="FP733" s="243"/>
      <c r="FQ733" s="243"/>
      <c r="FR733" s="243"/>
      <c r="FS733" s="243"/>
      <c r="FT733" s="243"/>
      <c r="FU733" s="243"/>
      <c r="FV733" s="243"/>
      <c r="FW733" s="243"/>
      <c r="FX733" s="243"/>
      <c r="FY733" s="243"/>
      <c r="FZ733" s="243"/>
      <c r="GA733" s="243"/>
      <c r="GB733" s="243"/>
      <c r="GC733" s="243"/>
      <c r="GD733" s="243"/>
      <c r="GE733" s="243"/>
      <c r="GF733" s="243"/>
      <c r="GG733" s="243"/>
      <c r="GH733" s="243"/>
      <c r="GI733" s="243"/>
      <c r="GJ733" s="243"/>
      <c r="GK733" s="243"/>
      <c r="GL733" s="243"/>
      <c r="GM733" s="243"/>
      <c r="GN733" s="243"/>
      <c r="GO733" s="243"/>
      <c r="GP733" s="243"/>
      <c r="GQ733" s="243"/>
      <c r="GR733" s="243"/>
      <c r="GS733" s="243"/>
      <c r="GT733" s="243"/>
      <c r="GU733" s="243"/>
      <c r="GV733" s="243"/>
      <c r="GW733" s="243"/>
      <c r="GX733" s="243"/>
      <c r="GY733" s="243"/>
      <c r="GZ733" s="243"/>
      <c r="HA733" s="243"/>
      <c r="HB733" s="243"/>
      <c r="HC733" s="243"/>
      <c r="HD733" s="243"/>
      <c r="HE733" s="243"/>
      <c r="HF733" s="243"/>
      <c r="HG733" s="243"/>
      <c r="HH733" s="243"/>
      <c r="HI733" s="243"/>
      <c r="HJ733" s="243"/>
      <c r="HK733" s="243"/>
      <c r="HL733" s="243"/>
      <c r="HM733" s="243"/>
      <c r="HN733" s="243"/>
      <c r="HO733" s="243"/>
      <c r="HP733" s="243"/>
      <c r="HQ733" s="243"/>
      <c r="HR733" s="243"/>
      <c r="HS733" s="243"/>
      <c r="HT733" s="243"/>
      <c r="HU733" s="243"/>
      <c r="HV733" s="243"/>
      <c r="HW733" s="243"/>
      <c r="HX733" s="243"/>
      <c r="HY733" s="243"/>
      <c r="HZ733" s="243"/>
      <c r="IA733" s="243"/>
      <c r="IB733" s="243"/>
      <c r="IC733" s="243"/>
      <c r="ID733" s="243"/>
      <c r="IE733" s="243"/>
      <c r="IF733" s="243"/>
      <c r="IG733" s="243"/>
      <c r="IH733" s="243"/>
      <c r="II733" s="243"/>
      <c r="IJ733" s="243"/>
      <c r="IK733" s="243"/>
      <c r="IL733" s="243"/>
      <c r="IM733" s="243"/>
      <c r="IN733" s="243"/>
      <c r="IO733" s="243"/>
      <c r="IP733" s="243"/>
      <c r="IQ733" s="243"/>
      <c r="IR733" s="243"/>
      <c r="IS733" s="243"/>
      <c r="IT733" s="243"/>
    </row>
    <row r="751" ht="12.75">
      <c r="C751" s="272"/>
    </row>
    <row r="752" spans="10:254" ht="12.75">
      <c r="J752" s="243"/>
      <c r="K752" s="243"/>
      <c r="L752" s="243"/>
      <c r="M752" s="243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  <c r="AJ752" s="243"/>
      <c r="AK752" s="243"/>
      <c r="AL752" s="243"/>
      <c r="AM752" s="243"/>
      <c r="AN752" s="243"/>
      <c r="AO752" s="243"/>
      <c r="AP752" s="243"/>
      <c r="AQ752" s="243"/>
      <c r="AR752" s="243"/>
      <c r="AS752" s="243"/>
      <c r="AT752" s="243"/>
      <c r="AU752" s="243"/>
      <c r="AV752" s="243"/>
      <c r="AW752" s="243"/>
      <c r="AX752" s="243"/>
      <c r="AY752" s="243"/>
      <c r="AZ752" s="243"/>
      <c r="BA752" s="243"/>
      <c r="BB752" s="243"/>
      <c r="BC752" s="243"/>
      <c r="BD752" s="243"/>
      <c r="BE752" s="243"/>
      <c r="BF752" s="243"/>
      <c r="BG752" s="243"/>
      <c r="BH752" s="243"/>
      <c r="BI752" s="243"/>
      <c r="BJ752" s="243"/>
      <c r="BK752" s="243"/>
      <c r="BL752" s="243"/>
      <c r="BM752" s="243"/>
      <c r="BN752" s="243"/>
      <c r="BO752" s="243"/>
      <c r="BP752" s="243"/>
      <c r="BQ752" s="243"/>
      <c r="BR752" s="243"/>
      <c r="BS752" s="243"/>
      <c r="BT752" s="243"/>
      <c r="BU752" s="243"/>
      <c r="BV752" s="243"/>
      <c r="BW752" s="243"/>
      <c r="BX752" s="243"/>
      <c r="BY752" s="243"/>
      <c r="BZ752" s="243"/>
      <c r="CA752" s="243"/>
      <c r="CB752" s="243"/>
      <c r="CC752" s="243"/>
      <c r="CD752" s="243"/>
      <c r="CE752" s="243"/>
      <c r="CF752" s="243"/>
      <c r="CG752" s="243"/>
      <c r="CH752" s="243"/>
      <c r="CI752" s="243"/>
      <c r="CJ752" s="243"/>
      <c r="CK752" s="243"/>
      <c r="CL752" s="243"/>
      <c r="CM752" s="243"/>
      <c r="CN752" s="243"/>
      <c r="CO752" s="243"/>
      <c r="CP752" s="243"/>
      <c r="CQ752" s="243"/>
      <c r="CR752" s="243"/>
      <c r="CS752" s="243"/>
      <c r="CT752" s="243"/>
      <c r="CU752" s="243"/>
      <c r="CV752" s="243"/>
      <c r="CW752" s="243"/>
      <c r="CX752" s="243"/>
      <c r="CY752" s="243"/>
      <c r="CZ752" s="243"/>
      <c r="DA752" s="243"/>
      <c r="DB752" s="243"/>
      <c r="DC752" s="243"/>
      <c r="DD752" s="243"/>
      <c r="DE752" s="243"/>
      <c r="DF752" s="243"/>
      <c r="DG752" s="243"/>
      <c r="DH752" s="243"/>
      <c r="DI752" s="243"/>
      <c r="DJ752" s="243"/>
      <c r="DK752" s="243"/>
      <c r="DL752" s="243"/>
      <c r="DM752" s="243"/>
      <c r="DN752" s="243"/>
      <c r="DO752" s="243"/>
      <c r="DP752" s="243"/>
      <c r="DQ752" s="243"/>
      <c r="DR752" s="243"/>
      <c r="DS752" s="243"/>
      <c r="DT752" s="243"/>
      <c r="DU752" s="243"/>
      <c r="DV752" s="243"/>
      <c r="DW752" s="243"/>
      <c r="DX752" s="243"/>
      <c r="DY752" s="243"/>
      <c r="DZ752" s="243"/>
      <c r="EA752" s="243"/>
      <c r="EB752" s="243"/>
      <c r="EC752" s="243"/>
      <c r="ED752" s="243"/>
      <c r="EE752" s="243"/>
      <c r="EF752" s="243"/>
      <c r="EG752" s="243"/>
      <c r="EH752" s="243"/>
      <c r="EI752" s="243"/>
      <c r="EJ752" s="243"/>
      <c r="EK752" s="243"/>
      <c r="EL752" s="243"/>
      <c r="EM752" s="243"/>
      <c r="EN752" s="243"/>
      <c r="EO752" s="243"/>
      <c r="EP752" s="243"/>
      <c r="EQ752" s="243"/>
      <c r="ER752" s="243"/>
      <c r="ES752" s="243"/>
      <c r="ET752" s="243"/>
      <c r="EU752" s="243"/>
      <c r="EV752" s="243"/>
      <c r="EW752" s="243"/>
      <c r="EX752" s="243"/>
      <c r="EY752" s="243"/>
      <c r="EZ752" s="243"/>
      <c r="FA752" s="243"/>
      <c r="FB752" s="243"/>
      <c r="FC752" s="243"/>
      <c r="FD752" s="243"/>
      <c r="FE752" s="243"/>
      <c r="FF752" s="243"/>
      <c r="FG752" s="243"/>
      <c r="FH752" s="243"/>
      <c r="FI752" s="243"/>
      <c r="FJ752" s="243"/>
      <c r="FK752" s="243"/>
      <c r="FL752" s="243"/>
      <c r="FM752" s="243"/>
      <c r="FN752" s="243"/>
      <c r="FO752" s="243"/>
      <c r="FP752" s="243"/>
      <c r="FQ752" s="243"/>
      <c r="FR752" s="243"/>
      <c r="FS752" s="243"/>
      <c r="FT752" s="243"/>
      <c r="FU752" s="243"/>
      <c r="FV752" s="243"/>
      <c r="FW752" s="243"/>
      <c r="FX752" s="243"/>
      <c r="FY752" s="243"/>
      <c r="FZ752" s="243"/>
      <c r="GA752" s="243"/>
      <c r="GB752" s="243"/>
      <c r="GC752" s="243"/>
      <c r="GD752" s="243"/>
      <c r="GE752" s="243"/>
      <c r="GF752" s="243"/>
      <c r="GG752" s="243"/>
      <c r="GH752" s="243"/>
      <c r="GI752" s="243"/>
      <c r="GJ752" s="243"/>
      <c r="GK752" s="243"/>
      <c r="GL752" s="243"/>
      <c r="GM752" s="243"/>
      <c r="GN752" s="243"/>
      <c r="GO752" s="243"/>
      <c r="GP752" s="243"/>
      <c r="GQ752" s="243"/>
      <c r="GR752" s="243"/>
      <c r="GS752" s="243"/>
      <c r="GT752" s="243"/>
      <c r="GU752" s="243"/>
      <c r="GV752" s="243"/>
      <c r="GW752" s="243"/>
      <c r="GX752" s="243"/>
      <c r="GY752" s="243"/>
      <c r="GZ752" s="243"/>
      <c r="HA752" s="243"/>
      <c r="HB752" s="243"/>
      <c r="HC752" s="243"/>
      <c r="HD752" s="243"/>
      <c r="HE752" s="243"/>
      <c r="HF752" s="243"/>
      <c r="HG752" s="243"/>
      <c r="HH752" s="243"/>
      <c r="HI752" s="243"/>
      <c r="HJ752" s="243"/>
      <c r="HK752" s="243"/>
      <c r="HL752" s="243"/>
      <c r="HM752" s="243"/>
      <c r="HN752" s="243"/>
      <c r="HO752" s="243"/>
      <c r="HP752" s="243"/>
      <c r="HQ752" s="243"/>
      <c r="HR752" s="243"/>
      <c r="HS752" s="243"/>
      <c r="HT752" s="243"/>
      <c r="HU752" s="243"/>
      <c r="HV752" s="243"/>
      <c r="HW752" s="243"/>
      <c r="HX752" s="243"/>
      <c r="HY752" s="243"/>
      <c r="HZ752" s="243"/>
      <c r="IA752" s="243"/>
      <c r="IB752" s="243"/>
      <c r="IC752" s="243"/>
      <c r="ID752" s="243"/>
      <c r="IE752" s="243"/>
      <c r="IF752" s="243"/>
      <c r="IG752" s="243"/>
      <c r="IH752" s="243"/>
      <c r="II752" s="243"/>
      <c r="IJ752" s="243"/>
      <c r="IK752" s="243"/>
      <c r="IL752" s="243"/>
      <c r="IM752" s="243"/>
      <c r="IN752" s="243"/>
      <c r="IO752" s="243"/>
      <c r="IP752" s="243"/>
      <c r="IQ752" s="243"/>
      <c r="IR752" s="243"/>
      <c r="IS752" s="243"/>
      <c r="IT752" s="243"/>
    </row>
    <row r="770" ht="12.75">
      <c r="C770" s="272"/>
    </row>
    <row r="788" spans="10:254" ht="12.75">
      <c r="J788" s="243"/>
      <c r="K788" s="243"/>
      <c r="L788" s="243"/>
      <c r="M788" s="243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  <c r="AJ788" s="243"/>
      <c r="AK788" s="243"/>
      <c r="AL788" s="243"/>
      <c r="AM788" s="243"/>
      <c r="AN788" s="243"/>
      <c r="AO788" s="243"/>
      <c r="AP788" s="243"/>
      <c r="AQ788" s="243"/>
      <c r="AR788" s="243"/>
      <c r="AS788" s="243"/>
      <c r="AT788" s="243"/>
      <c r="AU788" s="243"/>
      <c r="AV788" s="243"/>
      <c r="AW788" s="243"/>
      <c r="AX788" s="243"/>
      <c r="AY788" s="243"/>
      <c r="AZ788" s="243"/>
      <c r="BA788" s="243"/>
      <c r="BB788" s="243"/>
      <c r="BC788" s="243"/>
      <c r="BD788" s="243"/>
      <c r="BE788" s="243"/>
      <c r="BF788" s="243"/>
      <c r="BG788" s="243"/>
      <c r="BH788" s="243"/>
      <c r="BI788" s="243"/>
      <c r="BJ788" s="243"/>
      <c r="BK788" s="243"/>
      <c r="BL788" s="243"/>
      <c r="BM788" s="243"/>
      <c r="BN788" s="243"/>
      <c r="BO788" s="243"/>
      <c r="BP788" s="243"/>
      <c r="BQ788" s="243"/>
      <c r="BR788" s="243"/>
      <c r="BS788" s="243"/>
      <c r="BT788" s="243"/>
      <c r="BU788" s="243"/>
      <c r="BV788" s="243"/>
      <c r="BW788" s="243"/>
      <c r="BX788" s="243"/>
      <c r="BY788" s="243"/>
      <c r="BZ788" s="243"/>
      <c r="CA788" s="243"/>
      <c r="CB788" s="243"/>
      <c r="CC788" s="243"/>
      <c r="CD788" s="243"/>
      <c r="CE788" s="243"/>
      <c r="CF788" s="243"/>
      <c r="CG788" s="243"/>
      <c r="CH788" s="243"/>
      <c r="CI788" s="243"/>
      <c r="CJ788" s="243"/>
      <c r="CK788" s="243"/>
      <c r="CL788" s="243"/>
      <c r="CM788" s="243"/>
      <c r="CN788" s="243"/>
      <c r="CO788" s="243"/>
      <c r="CP788" s="243"/>
      <c r="CQ788" s="243"/>
      <c r="CR788" s="243"/>
      <c r="CS788" s="243"/>
      <c r="CT788" s="243"/>
      <c r="CU788" s="243"/>
      <c r="CV788" s="243"/>
      <c r="CW788" s="243"/>
      <c r="CX788" s="243"/>
      <c r="CY788" s="243"/>
      <c r="CZ788" s="243"/>
      <c r="DA788" s="243"/>
      <c r="DB788" s="243"/>
      <c r="DC788" s="243"/>
      <c r="DD788" s="243"/>
      <c r="DE788" s="243"/>
      <c r="DF788" s="243"/>
      <c r="DG788" s="243"/>
      <c r="DH788" s="243"/>
      <c r="DI788" s="243"/>
      <c r="DJ788" s="243"/>
      <c r="DK788" s="243"/>
      <c r="DL788" s="243"/>
      <c r="DM788" s="243"/>
      <c r="DN788" s="243"/>
      <c r="DO788" s="243"/>
      <c r="DP788" s="243"/>
      <c r="DQ788" s="243"/>
      <c r="DR788" s="243"/>
      <c r="DS788" s="243"/>
      <c r="DT788" s="243"/>
      <c r="DU788" s="243"/>
      <c r="DV788" s="243"/>
      <c r="DW788" s="243"/>
      <c r="DX788" s="243"/>
      <c r="DY788" s="243"/>
      <c r="DZ788" s="243"/>
      <c r="EA788" s="243"/>
      <c r="EB788" s="243"/>
      <c r="EC788" s="243"/>
      <c r="ED788" s="243"/>
      <c r="EE788" s="243"/>
      <c r="EF788" s="243"/>
      <c r="EG788" s="243"/>
      <c r="EH788" s="243"/>
      <c r="EI788" s="243"/>
      <c r="EJ788" s="243"/>
      <c r="EK788" s="243"/>
      <c r="EL788" s="243"/>
      <c r="EM788" s="243"/>
      <c r="EN788" s="243"/>
      <c r="EO788" s="243"/>
      <c r="EP788" s="243"/>
      <c r="EQ788" s="243"/>
      <c r="ER788" s="243"/>
      <c r="ES788" s="243"/>
      <c r="ET788" s="243"/>
      <c r="EU788" s="243"/>
      <c r="EV788" s="243"/>
      <c r="EW788" s="243"/>
      <c r="EX788" s="243"/>
      <c r="EY788" s="243"/>
      <c r="EZ788" s="243"/>
      <c r="FA788" s="243"/>
      <c r="FB788" s="243"/>
      <c r="FC788" s="243"/>
      <c r="FD788" s="243"/>
      <c r="FE788" s="243"/>
      <c r="FF788" s="243"/>
      <c r="FG788" s="243"/>
      <c r="FH788" s="243"/>
      <c r="FI788" s="243"/>
      <c r="FJ788" s="243"/>
      <c r="FK788" s="243"/>
      <c r="FL788" s="243"/>
      <c r="FM788" s="243"/>
      <c r="FN788" s="243"/>
      <c r="FO788" s="243"/>
      <c r="FP788" s="243"/>
      <c r="FQ788" s="243"/>
      <c r="FR788" s="243"/>
      <c r="FS788" s="243"/>
      <c r="FT788" s="243"/>
      <c r="FU788" s="243"/>
      <c r="FV788" s="243"/>
      <c r="FW788" s="243"/>
      <c r="FX788" s="243"/>
      <c r="FY788" s="243"/>
      <c r="FZ788" s="243"/>
      <c r="GA788" s="243"/>
      <c r="GB788" s="243"/>
      <c r="GC788" s="243"/>
      <c r="GD788" s="243"/>
      <c r="GE788" s="243"/>
      <c r="GF788" s="243"/>
      <c r="GG788" s="243"/>
      <c r="GH788" s="243"/>
      <c r="GI788" s="243"/>
      <c r="GJ788" s="243"/>
      <c r="GK788" s="243"/>
      <c r="GL788" s="243"/>
      <c r="GM788" s="243"/>
      <c r="GN788" s="243"/>
      <c r="GO788" s="243"/>
      <c r="GP788" s="243"/>
      <c r="GQ788" s="243"/>
      <c r="GR788" s="243"/>
      <c r="GS788" s="243"/>
      <c r="GT788" s="243"/>
      <c r="GU788" s="243"/>
      <c r="GV788" s="243"/>
      <c r="GW788" s="243"/>
      <c r="GX788" s="243"/>
      <c r="GY788" s="243"/>
      <c r="GZ788" s="243"/>
      <c r="HA788" s="243"/>
      <c r="HB788" s="243"/>
      <c r="HC788" s="243"/>
      <c r="HD788" s="243"/>
      <c r="HE788" s="243"/>
      <c r="HF788" s="243"/>
      <c r="HG788" s="243"/>
      <c r="HH788" s="243"/>
      <c r="HI788" s="243"/>
      <c r="HJ788" s="243"/>
      <c r="HK788" s="243"/>
      <c r="HL788" s="243"/>
      <c r="HM788" s="243"/>
      <c r="HN788" s="243"/>
      <c r="HO788" s="243"/>
      <c r="HP788" s="243"/>
      <c r="HQ788" s="243"/>
      <c r="HR788" s="243"/>
      <c r="HS788" s="243"/>
      <c r="HT788" s="243"/>
      <c r="HU788" s="243"/>
      <c r="HV788" s="243"/>
      <c r="HW788" s="243"/>
      <c r="HX788" s="243"/>
      <c r="HY788" s="243"/>
      <c r="HZ788" s="243"/>
      <c r="IA788" s="243"/>
      <c r="IB788" s="243"/>
      <c r="IC788" s="243"/>
      <c r="ID788" s="243"/>
      <c r="IE788" s="243"/>
      <c r="IF788" s="243"/>
      <c r="IG788" s="243"/>
      <c r="IH788" s="243"/>
      <c r="II788" s="243"/>
      <c r="IJ788" s="243"/>
      <c r="IK788" s="243"/>
      <c r="IL788" s="243"/>
      <c r="IM788" s="243"/>
      <c r="IN788" s="243"/>
      <c r="IO788" s="243"/>
      <c r="IP788" s="243"/>
      <c r="IQ788" s="243"/>
      <c r="IR788" s="243"/>
      <c r="IS788" s="243"/>
      <c r="IT788" s="243"/>
    </row>
    <row r="806" ht="12.75">
      <c r="C806" s="272"/>
    </row>
    <row r="814" spans="10:254" ht="12.75">
      <c r="J814" s="243"/>
      <c r="K814" s="243"/>
      <c r="L814" s="243"/>
      <c r="M814" s="243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  <c r="AJ814" s="243"/>
      <c r="AK814" s="243"/>
      <c r="AL814" s="243"/>
      <c r="AM814" s="243"/>
      <c r="AN814" s="243"/>
      <c r="AO814" s="243"/>
      <c r="AP814" s="243"/>
      <c r="AQ814" s="243"/>
      <c r="AR814" s="243"/>
      <c r="AS814" s="243"/>
      <c r="AT814" s="243"/>
      <c r="AU814" s="243"/>
      <c r="AV814" s="243"/>
      <c r="AW814" s="243"/>
      <c r="AX814" s="243"/>
      <c r="AY814" s="243"/>
      <c r="AZ814" s="243"/>
      <c r="BA814" s="243"/>
      <c r="BB814" s="243"/>
      <c r="BC814" s="243"/>
      <c r="BD814" s="243"/>
      <c r="BE814" s="243"/>
      <c r="BF814" s="243"/>
      <c r="BG814" s="243"/>
      <c r="BH814" s="243"/>
      <c r="BI814" s="243"/>
      <c r="BJ814" s="243"/>
      <c r="BK814" s="243"/>
      <c r="BL814" s="243"/>
      <c r="BM814" s="243"/>
      <c r="BN814" s="243"/>
      <c r="BO814" s="243"/>
      <c r="BP814" s="243"/>
      <c r="BQ814" s="243"/>
      <c r="BR814" s="243"/>
      <c r="BS814" s="243"/>
      <c r="BT814" s="243"/>
      <c r="BU814" s="243"/>
      <c r="BV814" s="243"/>
      <c r="BW814" s="243"/>
      <c r="BX814" s="243"/>
      <c r="BY814" s="243"/>
      <c r="BZ814" s="243"/>
      <c r="CA814" s="243"/>
      <c r="CB814" s="243"/>
      <c r="CC814" s="243"/>
      <c r="CD814" s="243"/>
      <c r="CE814" s="243"/>
      <c r="CF814" s="243"/>
      <c r="CG814" s="243"/>
      <c r="CH814" s="243"/>
      <c r="CI814" s="243"/>
      <c r="CJ814" s="243"/>
      <c r="CK814" s="243"/>
      <c r="CL814" s="243"/>
      <c r="CM814" s="243"/>
      <c r="CN814" s="243"/>
      <c r="CO814" s="243"/>
      <c r="CP814" s="243"/>
      <c r="CQ814" s="243"/>
      <c r="CR814" s="243"/>
      <c r="CS814" s="243"/>
      <c r="CT814" s="243"/>
      <c r="CU814" s="243"/>
      <c r="CV814" s="243"/>
      <c r="CW814" s="243"/>
      <c r="CX814" s="243"/>
      <c r="CY814" s="243"/>
      <c r="CZ814" s="243"/>
      <c r="DA814" s="243"/>
      <c r="DB814" s="243"/>
      <c r="DC814" s="243"/>
      <c r="DD814" s="243"/>
      <c r="DE814" s="243"/>
      <c r="DF814" s="243"/>
      <c r="DG814" s="243"/>
      <c r="DH814" s="243"/>
      <c r="DI814" s="243"/>
      <c r="DJ814" s="243"/>
      <c r="DK814" s="243"/>
      <c r="DL814" s="243"/>
      <c r="DM814" s="243"/>
      <c r="DN814" s="243"/>
      <c r="DO814" s="243"/>
      <c r="DP814" s="243"/>
      <c r="DQ814" s="243"/>
      <c r="DR814" s="243"/>
      <c r="DS814" s="243"/>
      <c r="DT814" s="243"/>
      <c r="DU814" s="243"/>
      <c r="DV814" s="243"/>
      <c r="DW814" s="243"/>
      <c r="DX814" s="243"/>
      <c r="DY814" s="243"/>
      <c r="DZ814" s="243"/>
      <c r="EA814" s="243"/>
      <c r="EB814" s="243"/>
      <c r="EC814" s="243"/>
      <c r="ED814" s="243"/>
      <c r="EE814" s="243"/>
      <c r="EF814" s="243"/>
      <c r="EG814" s="243"/>
      <c r="EH814" s="243"/>
      <c r="EI814" s="243"/>
      <c r="EJ814" s="243"/>
      <c r="EK814" s="243"/>
      <c r="EL814" s="243"/>
      <c r="EM814" s="243"/>
      <c r="EN814" s="243"/>
      <c r="EO814" s="243"/>
      <c r="EP814" s="243"/>
      <c r="EQ814" s="243"/>
      <c r="ER814" s="243"/>
      <c r="ES814" s="243"/>
      <c r="ET814" s="243"/>
      <c r="EU814" s="243"/>
      <c r="EV814" s="243"/>
      <c r="EW814" s="243"/>
      <c r="EX814" s="243"/>
      <c r="EY814" s="243"/>
      <c r="EZ814" s="243"/>
      <c r="FA814" s="243"/>
      <c r="FB814" s="243"/>
      <c r="FC814" s="243"/>
      <c r="FD814" s="243"/>
      <c r="FE814" s="243"/>
      <c r="FF814" s="243"/>
      <c r="FG814" s="243"/>
      <c r="FH814" s="243"/>
      <c r="FI814" s="243"/>
      <c r="FJ814" s="243"/>
      <c r="FK814" s="243"/>
      <c r="FL814" s="243"/>
      <c r="FM814" s="243"/>
      <c r="FN814" s="243"/>
      <c r="FO814" s="243"/>
      <c r="FP814" s="243"/>
      <c r="FQ814" s="243"/>
      <c r="FR814" s="243"/>
      <c r="FS814" s="243"/>
      <c r="FT814" s="243"/>
      <c r="FU814" s="243"/>
      <c r="FV814" s="243"/>
      <c r="FW814" s="243"/>
      <c r="FX814" s="243"/>
      <c r="FY814" s="243"/>
      <c r="FZ814" s="243"/>
      <c r="GA814" s="243"/>
      <c r="GB814" s="243"/>
      <c r="GC814" s="243"/>
      <c r="GD814" s="243"/>
      <c r="GE814" s="243"/>
      <c r="GF814" s="243"/>
      <c r="GG814" s="243"/>
      <c r="GH814" s="243"/>
      <c r="GI814" s="243"/>
      <c r="GJ814" s="243"/>
      <c r="GK814" s="243"/>
      <c r="GL814" s="243"/>
      <c r="GM814" s="243"/>
      <c r="GN814" s="243"/>
      <c r="GO814" s="243"/>
      <c r="GP814" s="243"/>
      <c r="GQ814" s="243"/>
      <c r="GR814" s="243"/>
      <c r="GS814" s="243"/>
      <c r="GT814" s="243"/>
      <c r="GU814" s="243"/>
      <c r="GV814" s="243"/>
      <c r="GW814" s="243"/>
      <c r="GX814" s="243"/>
      <c r="GY814" s="243"/>
      <c r="GZ814" s="243"/>
      <c r="HA814" s="243"/>
      <c r="HB814" s="243"/>
      <c r="HC814" s="243"/>
      <c r="HD814" s="243"/>
      <c r="HE814" s="243"/>
      <c r="HF814" s="243"/>
      <c r="HG814" s="243"/>
      <c r="HH814" s="243"/>
      <c r="HI814" s="243"/>
      <c r="HJ814" s="243"/>
      <c r="HK814" s="243"/>
      <c r="HL814" s="243"/>
      <c r="HM814" s="243"/>
      <c r="HN814" s="243"/>
      <c r="HO814" s="243"/>
      <c r="HP814" s="243"/>
      <c r="HQ814" s="243"/>
      <c r="HR814" s="243"/>
      <c r="HS814" s="243"/>
      <c r="HT814" s="243"/>
      <c r="HU814" s="243"/>
      <c r="HV814" s="243"/>
      <c r="HW814" s="243"/>
      <c r="HX814" s="243"/>
      <c r="HY814" s="243"/>
      <c r="HZ814" s="243"/>
      <c r="IA814" s="243"/>
      <c r="IB814" s="243"/>
      <c r="IC814" s="243"/>
      <c r="ID814" s="243"/>
      <c r="IE814" s="243"/>
      <c r="IF814" s="243"/>
      <c r="IG814" s="243"/>
      <c r="IH814" s="243"/>
      <c r="II814" s="243"/>
      <c r="IJ814" s="243"/>
      <c r="IK814" s="243"/>
      <c r="IL814" s="243"/>
      <c r="IM814" s="243"/>
      <c r="IN814" s="243"/>
      <c r="IO814" s="243"/>
      <c r="IP814" s="243"/>
      <c r="IQ814" s="243"/>
      <c r="IR814" s="243"/>
      <c r="IS814" s="243"/>
      <c r="IT814" s="243"/>
    </row>
    <row r="832" ht="12.75">
      <c r="C832" s="272"/>
    </row>
    <row r="843" spans="10:254" ht="12.75"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  <c r="AJ843" s="243"/>
      <c r="AK843" s="243"/>
      <c r="AL843" s="243"/>
      <c r="AM843" s="243"/>
      <c r="AN843" s="243"/>
      <c r="AO843" s="243"/>
      <c r="AP843" s="243"/>
      <c r="AQ843" s="243"/>
      <c r="AR843" s="243"/>
      <c r="AS843" s="243"/>
      <c r="AT843" s="243"/>
      <c r="AU843" s="243"/>
      <c r="AV843" s="243"/>
      <c r="AW843" s="243"/>
      <c r="AX843" s="243"/>
      <c r="AY843" s="243"/>
      <c r="AZ843" s="243"/>
      <c r="BA843" s="243"/>
      <c r="BB843" s="243"/>
      <c r="BC843" s="243"/>
      <c r="BD843" s="243"/>
      <c r="BE843" s="243"/>
      <c r="BF843" s="243"/>
      <c r="BG843" s="243"/>
      <c r="BH843" s="243"/>
      <c r="BI843" s="243"/>
      <c r="BJ843" s="243"/>
      <c r="BK843" s="243"/>
      <c r="BL843" s="243"/>
      <c r="BM843" s="243"/>
      <c r="BN843" s="243"/>
      <c r="BO843" s="243"/>
      <c r="BP843" s="243"/>
      <c r="BQ843" s="243"/>
      <c r="BR843" s="243"/>
      <c r="BS843" s="243"/>
      <c r="BT843" s="243"/>
      <c r="BU843" s="243"/>
      <c r="BV843" s="243"/>
      <c r="BW843" s="243"/>
      <c r="BX843" s="243"/>
      <c r="BY843" s="243"/>
      <c r="BZ843" s="243"/>
      <c r="CA843" s="243"/>
      <c r="CB843" s="243"/>
      <c r="CC843" s="243"/>
      <c r="CD843" s="243"/>
      <c r="CE843" s="243"/>
      <c r="CF843" s="243"/>
      <c r="CG843" s="243"/>
      <c r="CH843" s="243"/>
      <c r="CI843" s="243"/>
      <c r="CJ843" s="243"/>
      <c r="CK843" s="243"/>
      <c r="CL843" s="243"/>
      <c r="CM843" s="243"/>
      <c r="CN843" s="243"/>
      <c r="CO843" s="243"/>
      <c r="CP843" s="243"/>
      <c r="CQ843" s="243"/>
      <c r="CR843" s="243"/>
      <c r="CS843" s="243"/>
      <c r="CT843" s="243"/>
      <c r="CU843" s="243"/>
      <c r="CV843" s="243"/>
      <c r="CW843" s="243"/>
      <c r="CX843" s="243"/>
      <c r="CY843" s="243"/>
      <c r="CZ843" s="243"/>
      <c r="DA843" s="243"/>
      <c r="DB843" s="243"/>
      <c r="DC843" s="243"/>
      <c r="DD843" s="243"/>
      <c r="DE843" s="243"/>
      <c r="DF843" s="243"/>
      <c r="DG843" s="243"/>
      <c r="DH843" s="243"/>
      <c r="DI843" s="243"/>
      <c r="DJ843" s="243"/>
      <c r="DK843" s="243"/>
      <c r="DL843" s="243"/>
      <c r="DM843" s="243"/>
      <c r="DN843" s="243"/>
      <c r="DO843" s="243"/>
      <c r="DP843" s="243"/>
      <c r="DQ843" s="243"/>
      <c r="DR843" s="243"/>
      <c r="DS843" s="243"/>
      <c r="DT843" s="243"/>
      <c r="DU843" s="243"/>
      <c r="DV843" s="243"/>
      <c r="DW843" s="243"/>
      <c r="DX843" s="243"/>
      <c r="DY843" s="243"/>
      <c r="DZ843" s="243"/>
      <c r="EA843" s="243"/>
      <c r="EB843" s="243"/>
      <c r="EC843" s="243"/>
      <c r="ED843" s="243"/>
      <c r="EE843" s="243"/>
      <c r="EF843" s="243"/>
      <c r="EG843" s="243"/>
      <c r="EH843" s="243"/>
      <c r="EI843" s="243"/>
      <c r="EJ843" s="243"/>
      <c r="EK843" s="243"/>
      <c r="EL843" s="243"/>
      <c r="EM843" s="243"/>
      <c r="EN843" s="243"/>
      <c r="EO843" s="243"/>
      <c r="EP843" s="243"/>
      <c r="EQ843" s="243"/>
      <c r="ER843" s="243"/>
      <c r="ES843" s="243"/>
      <c r="ET843" s="243"/>
      <c r="EU843" s="243"/>
      <c r="EV843" s="243"/>
      <c r="EW843" s="243"/>
      <c r="EX843" s="243"/>
      <c r="EY843" s="243"/>
      <c r="EZ843" s="243"/>
      <c r="FA843" s="243"/>
      <c r="FB843" s="243"/>
      <c r="FC843" s="243"/>
      <c r="FD843" s="243"/>
      <c r="FE843" s="243"/>
      <c r="FF843" s="243"/>
      <c r="FG843" s="243"/>
      <c r="FH843" s="243"/>
      <c r="FI843" s="243"/>
      <c r="FJ843" s="243"/>
      <c r="FK843" s="243"/>
      <c r="FL843" s="243"/>
      <c r="FM843" s="243"/>
      <c r="FN843" s="243"/>
      <c r="FO843" s="243"/>
      <c r="FP843" s="243"/>
      <c r="FQ843" s="243"/>
      <c r="FR843" s="243"/>
      <c r="FS843" s="243"/>
      <c r="FT843" s="243"/>
      <c r="FU843" s="243"/>
      <c r="FV843" s="243"/>
      <c r="FW843" s="243"/>
      <c r="FX843" s="243"/>
      <c r="FY843" s="243"/>
      <c r="FZ843" s="243"/>
      <c r="GA843" s="243"/>
      <c r="GB843" s="243"/>
      <c r="GC843" s="243"/>
      <c r="GD843" s="243"/>
      <c r="GE843" s="243"/>
      <c r="GF843" s="243"/>
      <c r="GG843" s="243"/>
      <c r="GH843" s="243"/>
      <c r="GI843" s="243"/>
      <c r="GJ843" s="243"/>
      <c r="GK843" s="243"/>
      <c r="GL843" s="243"/>
      <c r="GM843" s="243"/>
      <c r="GN843" s="243"/>
      <c r="GO843" s="243"/>
      <c r="GP843" s="243"/>
      <c r="GQ843" s="243"/>
      <c r="GR843" s="243"/>
      <c r="GS843" s="243"/>
      <c r="GT843" s="243"/>
      <c r="GU843" s="243"/>
      <c r="GV843" s="243"/>
      <c r="GW843" s="243"/>
      <c r="GX843" s="243"/>
      <c r="GY843" s="243"/>
      <c r="GZ843" s="243"/>
      <c r="HA843" s="243"/>
      <c r="HB843" s="243"/>
      <c r="HC843" s="243"/>
      <c r="HD843" s="243"/>
      <c r="HE843" s="243"/>
      <c r="HF843" s="243"/>
      <c r="HG843" s="243"/>
      <c r="HH843" s="243"/>
      <c r="HI843" s="243"/>
      <c r="HJ843" s="243"/>
      <c r="HK843" s="243"/>
      <c r="HL843" s="243"/>
      <c r="HM843" s="243"/>
      <c r="HN843" s="243"/>
      <c r="HO843" s="243"/>
      <c r="HP843" s="243"/>
      <c r="HQ843" s="243"/>
      <c r="HR843" s="243"/>
      <c r="HS843" s="243"/>
      <c r="HT843" s="243"/>
      <c r="HU843" s="243"/>
      <c r="HV843" s="243"/>
      <c r="HW843" s="243"/>
      <c r="HX843" s="243"/>
      <c r="HY843" s="243"/>
      <c r="HZ843" s="243"/>
      <c r="IA843" s="243"/>
      <c r="IB843" s="243"/>
      <c r="IC843" s="243"/>
      <c r="ID843" s="243"/>
      <c r="IE843" s="243"/>
      <c r="IF843" s="243"/>
      <c r="IG843" s="243"/>
      <c r="IH843" s="243"/>
      <c r="II843" s="243"/>
      <c r="IJ843" s="243"/>
      <c r="IK843" s="243"/>
      <c r="IL843" s="243"/>
      <c r="IM843" s="243"/>
      <c r="IN843" s="243"/>
      <c r="IO843" s="243"/>
      <c r="IP843" s="243"/>
      <c r="IQ843" s="243"/>
      <c r="IR843" s="243"/>
      <c r="IS843" s="243"/>
      <c r="IT843" s="243"/>
    </row>
    <row r="861" ht="12.75">
      <c r="C861" s="272"/>
    </row>
    <row r="863" spans="10:254" ht="12.75">
      <c r="J863" s="243"/>
      <c r="K863" s="243"/>
      <c r="L863" s="243"/>
      <c r="M863" s="243"/>
      <c r="N863" s="243"/>
      <c r="O863" s="243"/>
      <c r="P863" s="243"/>
      <c r="Q863" s="243"/>
      <c r="R863" s="243"/>
      <c r="S863" s="243"/>
      <c r="T863" s="243"/>
      <c r="U863" s="243"/>
      <c r="V863" s="243"/>
      <c r="W863" s="243"/>
      <c r="X863" s="243"/>
      <c r="Y863" s="243"/>
      <c r="Z863" s="243"/>
      <c r="AA863" s="243"/>
      <c r="AB863" s="243"/>
      <c r="AC863" s="243"/>
      <c r="AD863" s="243"/>
      <c r="AE863" s="243"/>
      <c r="AF863" s="243"/>
      <c r="AG863" s="243"/>
      <c r="AH863" s="243"/>
      <c r="AI863" s="243"/>
      <c r="AJ863" s="243"/>
      <c r="AK863" s="243"/>
      <c r="AL863" s="243"/>
      <c r="AM863" s="243"/>
      <c r="AN863" s="243"/>
      <c r="AO863" s="243"/>
      <c r="AP863" s="243"/>
      <c r="AQ863" s="243"/>
      <c r="AR863" s="243"/>
      <c r="AS863" s="243"/>
      <c r="AT863" s="243"/>
      <c r="AU863" s="243"/>
      <c r="AV863" s="243"/>
      <c r="AW863" s="243"/>
      <c r="AX863" s="243"/>
      <c r="AY863" s="243"/>
      <c r="AZ863" s="243"/>
      <c r="BA863" s="243"/>
      <c r="BB863" s="243"/>
      <c r="BC863" s="243"/>
      <c r="BD863" s="243"/>
      <c r="BE863" s="243"/>
      <c r="BF863" s="243"/>
      <c r="BG863" s="243"/>
      <c r="BH863" s="243"/>
      <c r="BI863" s="243"/>
      <c r="BJ863" s="243"/>
      <c r="BK863" s="243"/>
      <c r="BL863" s="243"/>
      <c r="BM863" s="243"/>
      <c r="BN863" s="243"/>
      <c r="BO863" s="243"/>
      <c r="BP863" s="243"/>
      <c r="BQ863" s="243"/>
      <c r="BR863" s="243"/>
      <c r="BS863" s="243"/>
      <c r="BT863" s="243"/>
      <c r="BU863" s="243"/>
      <c r="BV863" s="243"/>
      <c r="BW863" s="243"/>
      <c r="BX863" s="243"/>
      <c r="BY863" s="243"/>
      <c r="BZ863" s="243"/>
      <c r="CA863" s="243"/>
      <c r="CB863" s="243"/>
      <c r="CC863" s="243"/>
      <c r="CD863" s="243"/>
      <c r="CE863" s="243"/>
      <c r="CF863" s="243"/>
      <c r="CG863" s="243"/>
      <c r="CH863" s="243"/>
      <c r="CI863" s="243"/>
      <c r="CJ863" s="243"/>
      <c r="CK863" s="243"/>
      <c r="CL863" s="243"/>
      <c r="CM863" s="243"/>
      <c r="CN863" s="243"/>
      <c r="CO863" s="243"/>
      <c r="CP863" s="243"/>
      <c r="CQ863" s="243"/>
      <c r="CR863" s="243"/>
      <c r="CS863" s="243"/>
      <c r="CT863" s="243"/>
      <c r="CU863" s="243"/>
      <c r="CV863" s="243"/>
      <c r="CW863" s="243"/>
      <c r="CX863" s="243"/>
      <c r="CY863" s="243"/>
      <c r="CZ863" s="243"/>
      <c r="DA863" s="243"/>
      <c r="DB863" s="243"/>
      <c r="DC863" s="243"/>
      <c r="DD863" s="243"/>
      <c r="DE863" s="243"/>
      <c r="DF863" s="243"/>
      <c r="DG863" s="243"/>
      <c r="DH863" s="243"/>
      <c r="DI863" s="243"/>
      <c r="DJ863" s="243"/>
      <c r="DK863" s="243"/>
      <c r="DL863" s="243"/>
      <c r="DM863" s="243"/>
      <c r="DN863" s="243"/>
      <c r="DO863" s="243"/>
      <c r="DP863" s="243"/>
      <c r="DQ863" s="243"/>
      <c r="DR863" s="243"/>
      <c r="DS863" s="243"/>
      <c r="DT863" s="243"/>
      <c r="DU863" s="243"/>
      <c r="DV863" s="243"/>
      <c r="DW863" s="243"/>
      <c r="DX863" s="243"/>
      <c r="DY863" s="243"/>
      <c r="DZ863" s="243"/>
      <c r="EA863" s="243"/>
      <c r="EB863" s="243"/>
      <c r="EC863" s="243"/>
      <c r="ED863" s="243"/>
      <c r="EE863" s="243"/>
      <c r="EF863" s="243"/>
      <c r="EG863" s="243"/>
      <c r="EH863" s="243"/>
      <c r="EI863" s="243"/>
      <c r="EJ863" s="243"/>
      <c r="EK863" s="243"/>
      <c r="EL863" s="243"/>
      <c r="EM863" s="243"/>
      <c r="EN863" s="243"/>
      <c r="EO863" s="243"/>
      <c r="EP863" s="243"/>
      <c r="EQ863" s="243"/>
      <c r="ER863" s="243"/>
      <c r="ES863" s="243"/>
      <c r="ET863" s="243"/>
      <c r="EU863" s="243"/>
      <c r="EV863" s="243"/>
      <c r="EW863" s="243"/>
      <c r="EX863" s="243"/>
      <c r="EY863" s="243"/>
      <c r="EZ863" s="243"/>
      <c r="FA863" s="243"/>
      <c r="FB863" s="243"/>
      <c r="FC863" s="243"/>
      <c r="FD863" s="243"/>
      <c r="FE863" s="243"/>
      <c r="FF863" s="243"/>
      <c r="FG863" s="243"/>
      <c r="FH863" s="243"/>
      <c r="FI863" s="243"/>
      <c r="FJ863" s="243"/>
      <c r="FK863" s="243"/>
      <c r="FL863" s="243"/>
      <c r="FM863" s="243"/>
      <c r="FN863" s="243"/>
      <c r="FO863" s="243"/>
      <c r="FP863" s="243"/>
      <c r="FQ863" s="243"/>
      <c r="FR863" s="243"/>
      <c r="FS863" s="243"/>
      <c r="FT863" s="243"/>
      <c r="FU863" s="243"/>
      <c r="FV863" s="243"/>
      <c r="FW863" s="243"/>
      <c r="FX863" s="243"/>
      <c r="FY863" s="243"/>
      <c r="FZ863" s="243"/>
      <c r="GA863" s="243"/>
      <c r="GB863" s="243"/>
      <c r="GC863" s="243"/>
      <c r="GD863" s="243"/>
      <c r="GE863" s="243"/>
      <c r="GF863" s="243"/>
      <c r="GG863" s="243"/>
      <c r="GH863" s="243"/>
      <c r="GI863" s="243"/>
      <c r="GJ863" s="243"/>
      <c r="GK863" s="243"/>
      <c r="GL863" s="243"/>
      <c r="GM863" s="243"/>
      <c r="GN863" s="243"/>
      <c r="GO863" s="243"/>
      <c r="GP863" s="243"/>
      <c r="GQ863" s="243"/>
      <c r="GR863" s="243"/>
      <c r="GS863" s="243"/>
      <c r="GT863" s="243"/>
      <c r="GU863" s="243"/>
      <c r="GV863" s="243"/>
      <c r="GW863" s="243"/>
      <c r="GX863" s="243"/>
      <c r="GY863" s="243"/>
      <c r="GZ863" s="243"/>
      <c r="HA863" s="243"/>
      <c r="HB863" s="243"/>
      <c r="HC863" s="243"/>
      <c r="HD863" s="243"/>
      <c r="HE863" s="243"/>
      <c r="HF863" s="243"/>
      <c r="HG863" s="243"/>
      <c r="HH863" s="243"/>
      <c r="HI863" s="243"/>
      <c r="HJ863" s="243"/>
      <c r="HK863" s="243"/>
      <c r="HL863" s="243"/>
      <c r="HM863" s="243"/>
      <c r="HN863" s="243"/>
      <c r="HO863" s="243"/>
      <c r="HP863" s="243"/>
      <c r="HQ863" s="243"/>
      <c r="HR863" s="243"/>
      <c r="HS863" s="243"/>
      <c r="HT863" s="243"/>
      <c r="HU863" s="243"/>
      <c r="HV863" s="243"/>
      <c r="HW863" s="243"/>
      <c r="HX863" s="243"/>
      <c r="HY863" s="243"/>
      <c r="HZ863" s="243"/>
      <c r="IA863" s="243"/>
      <c r="IB863" s="243"/>
      <c r="IC863" s="243"/>
      <c r="ID863" s="243"/>
      <c r="IE863" s="243"/>
      <c r="IF863" s="243"/>
      <c r="IG863" s="243"/>
      <c r="IH863" s="243"/>
      <c r="II863" s="243"/>
      <c r="IJ863" s="243"/>
      <c r="IK863" s="243"/>
      <c r="IL863" s="243"/>
      <c r="IM863" s="243"/>
      <c r="IN863" s="243"/>
      <c r="IO863" s="243"/>
      <c r="IP863" s="243"/>
      <c r="IQ863" s="243"/>
      <c r="IR863" s="243"/>
      <c r="IS863" s="243"/>
      <c r="IT863" s="243"/>
    </row>
    <row r="871" spans="10:254" ht="12.75">
      <c r="J871" s="243"/>
      <c r="K871" s="243"/>
      <c r="L871" s="243"/>
      <c r="M871" s="243"/>
      <c r="N871" s="243"/>
      <c r="O871" s="243"/>
      <c r="P871" s="243"/>
      <c r="Q871" s="243"/>
      <c r="R871" s="243"/>
      <c r="S871" s="243"/>
      <c r="T871" s="243"/>
      <c r="U871" s="243"/>
      <c r="V871" s="243"/>
      <c r="W871" s="243"/>
      <c r="X871" s="243"/>
      <c r="Y871" s="243"/>
      <c r="Z871" s="243"/>
      <c r="AA871" s="243"/>
      <c r="AB871" s="243"/>
      <c r="AC871" s="243"/>
      <c r="AD871" s="243"/>
      <c r="AE871" s="243"/>
      <c r="AF871" s="243"/>
      <c r="AG871" s="243"/>
      <c r="AH871" s="243"/>
      <c r="AI871" s="243"/>
      <c r="AJ871" s="243"/>
      <c r="AK871" s="243"/>
      <c r="AL871" s="243"/>
      <c r="AM871" s="243"/>
      <c r="AN871" s="243"/>
      <c r="AO871" s="243"/>
      <c r="AP871" s="243"/>
      <c r="AQ871" s="243"/>
      <c r="AR871" s="243"/>
      <c r="AS871" s="243"/>
      <c r="AT871" s="243"/>
      <c r="AU871" s="243"/>
      <c r="AV871" s="243"/>
      <c r="AW871" s="243"/>
      <c r="AX871" s="243"/>
      <c r="AY871" s="243"/>
      <c r="AZ871" s="243"/>
      <c r="BA871" s="243"/>
      <c r="BB871" s="243"/>
      <c r="BC871" s="243"/>
      <c r="BD871" s="243"/>
      <c r="BE871" s="243"/>
      <c r="BF871" s="243"/>
      <c r="BG871" s="243"/>
      <c r="BH871" s="243"/>
      <c r="BI871" s="243"/>
      <c r="BJ871" s="243"/>
      <c r="BK871" s="243"/>
      <c r="BL871" s="243"/>
      <c r="BM871" s="243"/>
      <c r="BN871" s="243"/>
      <c r="BO871" s="243"/>
      <c r="BP871" s="243"/>
      <c r="BQ871" s="243"/>
      <c r="BR871" s="243"/>
      <c r="BS871" s="243"/>
      <c r="BT871" s="243"/>
      <c r="BU871" s="243"/>
      <c r="BV871" s="243"/>
      <c r="BW871" s="243"/>
      <c r="BX871" s="243"/>
      <c r="BY871" s="243"/>
      <c r="BZ871" s="243"/>
      <c r="CA871" s="243"/>
      <c r="CB871" s="243"/>
      <c r="CC871" s="243"/>
      <c r="CD871" s="243"/>
      <c r="CE871" s="243"/>
      <c r="CF871" s="243"/>
      <c r="CG871" s="243"/>
      <c r="CH871" s="243"/>
      <c r="CI871" s="243"/>
      <c r="CJ871" s="243"/>
      <c r="CK871" s="243"/>
      <c r="CL871" s="243"/>
      <c r="CM871" s="243"/>
      <c r="CN871" s="243"/>
      <c r="CO871" s="243"/>
      <c r="CP871" s="243"/>
      <c r="CQ871" s="243"/>
      <c r="CR871" s="243"/>
      <c r="CS871" s="243"/>
      <c r="CT871" s="243"/>
      <c r="CU871" s="243"/>
      <c r="CV871" s="243"/>
      <c r="CW871" s="243"/>
      <c r="CX871" s="243"/>
      <c r="CY871" s="243"/>
      <c r="CZ871" s="243"/>
      <c r="DA871" s="243"/>
      <c r="DB871" s="243"/>
      <c r="DC871" s="243"/>
      <c r="DD871" s="243"/>
      <c r="DE871" s="243"/>
      <c r="DF871" s="243"/>
      <c r="DG871" s="243"/>
      <c r="DH871" s="243"/>
      <c r="DI871" s="243"/>
      <c r="DJ871" s="243"/>
      <c r="DK871" s="243"/>
      <c r="DL871" s="243"/>
      <c r="DM871" s="243"/>
      <c r="DN871" s="243"/>
      <c r="DO871" s="243"/>
      <c r="DP871" s="243"/>
      <c r="DQ871" s="243"/>
      <c r="DR871" s="243"/>
      <c r="DS871" s="243"/>
      <c r="DT871" s="243"/>
      <c r="DU871" s="243"/>
      <c r="DV871" s="243"/>
      <c r="DW871" s="243"/>
      <c r="DX871" s="243"/>
      <c r="DY871" s="243"/>
      <c r="DZ871" s="243"/>
      <c r="EA871" s="243"/>
      <c r="EB871" s="243"/>
      <c r="EC871" s="243"/>
      <c r="ED871" s="243"/>
      <c r="EE871" s="243"/>
      <c r="EF871" s="243"/>
      <c r="EG871" s="243"/>
      <c r="EH871" s="243"/>
      <c r="EI871" s="243"/>
      <c r="EJ871" s="243"/>
      <c r="EK871" s="243"/>
      <c r="EL871" s="243"/>
      <c r="EM871" s="243"/>
      <c r="EN871" s="243"/>
      <c r="EO871" s="243"/>
      <c r="EP871" s="243"/>
      <c r="EQ871" s="243"/>
      <c r="ER871" s="243"/>
      <c r="ES871" s="243"/>
      <c r="ET871" s="243"/>
      <c r="EU871" s="243"/>
      <c r="EV871" s="243"/>
      <c r="EW871" s="243"/>
      <c r="EX871" s="243"/>
      <c r="EY871" s="243"/>
      <c r="EZ871" s="243"/>
      <c r="FA871" s="243"/>
      <c r="FB871" s="243"/>
      <c r="FC871" s="243"/>
      <c r="FD871" s="243"/>
      <c r="FE871" s="243"/>
      <c r="FF871" s="243"/>
      <c r="FG871" s="243"/>
      <c r="FH871" s="243"/>
      <c r="FI871" s="243"/>
      <c r="FJ871" s="243"/>
      <c r="FK871" s="243"/>
      <c r="FL871" s="243"/>
      <c r="FM871" s="243"/>
      <c r="FN871" s="243"/>
      <c r="FO871" s="243"/>
      <c r="FP871" s="243"/>
      <c r="FQ871" s="243"/>
      <c r="FR871" s="243"/>
      <c r="FS871" s="243"/>
      <c r="FT871" s="243"/>
      <c r="FU871" s="243"/>
      <c r="FV871" s="243"/>
      <c r="FW871" s="243"/>
      <c r="FX871" s="243"/>
      <c r="FY871" s="243"/>
      <c r="FZ871" s="243"/>
      <c r="GA871" s="243"/>
      <c r="GB871" s="243"/>
      <c r="GC871" s="243"/>
      <c r="GD871" s="243"/>
      <c r="GE871" s="243"/>
      <c r="GF871" s="243"/>
      <c r="GG871" s="243"/>
      <c r="GH871" s="243"/>
      <c r="GI871" s="243"/>
      <c r="GJ871" s="243"/>
      <c r="GK871" s="243"/>
      <c r="GL871" s="243"/>
      <c r="GM871" s="243"/>
      <c r="GN871" s="243"/>
      <c r="GO871" s="243"/>
      <c r="GP871" s="243"/>
      <c r="GQ871" s="243"/>
      <c r="GR871" s="243"/>
      <c r="GS871" s="243"/>
      <c r="GT871" s="243"/>
      <c r="GU871" s="243"/>
      <c r="GV871" s="243"/>
      <c r="GW871" s="243"/>
      <c r="GX871" s="243"/>
      <c r="GY871" s="243"/>
      <c r="GZ871" s="243"/>
      <c r="HA871" s="243"/>
      <c r="HB871" s="243"/>
      <c r="HC871" s="243"/>
      <c r="HD871" s="243"/>
      <c r="HE871" s="243"/>
      <c r="HF871" s="243"/>
      <c r="HG871" s="243"/>
      <c r="HH871" s="243"/>
      <c r="HI871" s="243"/>
      <c r="HJ871" s="243"/>
      <c r="HK871" s="243"/>
      <c r="HL871" s="243"/>
      <c r="HM871" s="243"/>
      <c r="HN871" s="243"/>
      <c r="HO871" s="243"/>
      <c r="HP871" s="243"/>
      <c r="HQ871" s="243"/>
      <c r="HR871" s="243"/>
      <c r="HS871" s="243"/>
      <c r="HT871" s="243"/>
      <c r="HU871" s="243"/>
      <c r="HV871" s="243"/>
      <c r="HW871" s="243"/>
      <c r="HX871" s="243"/>
      <c r="HY871" s="243"/>
      <c r="HZ871" s="243"/>
      <c r="IA871" s="243"/>
      <c r="IB871" s="243"/>
      <c r="IC871" s="243"/>
      <c r="ID871" s="243"/>
      <c r="IE871" s="243"/>
      <c r="IF871" s="243"/>
      <c r="IG871" s="243"/>
      <c r="IH871" s="243"/>
      <c r="II871" s="243"/>
      <c r="IJ871" s="243"/>
      <c r="IK871" s="243"/>
      <c r="IL871" s="243"/>
      <c r="IM871" s="243"/>
      <c r="IN871" s="243"/>
      <c r="IO871" s="243"/>
      <c r="IP871" s="243"/>
      <c r="IQ871" s="243"/>
      <c r="IR871" s="243"/>
      <c r="IS871" s="243"/>
      <c r="IT871" s="243"/>
    </row>
    <row r="881" ht="12.75">
      <c r="C881" s="272"/>
    </row>
    <row r="889" ht="12.75">
      <c r="C889" s="272"/>
    </row>
    <row r="898" spans="10:254" ht="12.75">
      <c r="J898" s="243"/>
      <c r="K898" s="243"/>
      <c r="L898" s="243"/>
      <c r="M898" s="243"/>
      <c r="N898" s="243"/>
      <c r="O898" s="243"/>
      <c r="P898" s="243"/>
      <c r="Q898" s="243"/>
      <c r="R898" s="243"/>
      <c r="S898" s="243"/>
      <c r="T898" s="243"/>
      <c r="U898" s="243"/>
      <c r="V898" s="243"/>
      <c r="W898" s="243"/>
      <c r="X898" s="243"/>
      <c r="Y898" s="243"/>
      <c r="Z898" s="243"/>
      <c r="AA898" s="243"/>
      <c r="AB898" s="243"/>
      <c r="AC898" s="243"/>
      <c r="AD898" s="243"/>
      <c r="AE898" s="243"/>
      <c r="AF898" s="243"/>
      <c r="AG898" s="243"/>
      <c r="AH898" s="243"/>
      <c r="AI898" s="243"/>
      <c r="AJ898" s="243"/>
      <c r="AK898" s="243"/>
      <c r="AL898" s="243"/>
      <c r="AM898" s="243"/>
      <c r="AN898" s="243"/>
      <c r="AO898" s="243"/>
      <c r="AP898" s="243"/>
      <c r="AQ898" s="243"/>
      <c r="AR898" s="243"/>
      <c r="AS898" s="243"/>
      <c r="AT898" s="243"/>
      <c r="AU898" s="243"/>
      <c r="AV898" s="243"/>
      <c r="AW898" s="243"/>
      <c r="AX898" s="243"/>
      <c r="AY898" s="243"/>
      <c r="AZ898" s="243"/>
      <c r="BA898" s="243"/>
      <c r="BB898" s="243"/>
      <c r="BC898" s="243"/>
      <c r="BD898" s="243"/>
      <c r="BE898" s="243"/>
      <c r="BF898" s="243"/>
      <c r="BG898" s="243"/>
      <c r="BH898" s="243"/>
      <c r="BI898" s="243"/>
      <c r="BJ898" s="243"/>
      <c r="BK898" s="243"/>
      <c r="BL898" s="243"/>
      <c r="BM898" s="243"/>
      <c r="BN898" s="243"/>
      <c r="BO898" s="243"/>
      <c r="BP898" s="243"/>
      <c r="BQ898" s="243"/>
      <c r="BR898" s="243"/>
      <c r="BS898" s="243"/>
      <c r="BT898" s="243"/>
      <c r="BU898" s="243"/>
      <c r="BV898" s="243"/>
      <c r="BW898" s="243"/>
      <c r="BX898" s="243"/>
      <c r="BY898" s="243"/>
      <c r="BZ898" s="243"/>
      <c r="CA898" s="243"/>
      <c r="CB898" s="243"/>
      <c r="CC898" s="243"/>
      <c r="CD898" s="243"/>
      <c r="CE898" s="243"/>
      <c r="CF898" s="243"/>
      <c r="CG898" s="243"/>
      <c r="CH898" s="243"/>
      <c r="CI898" s="243"/>
      <c r="CJ898" s="243"/>
      <c r="CK898" s="243"/>
      <c r="CL898" s="243"/>
      <c r="CM898" s="243"/>
      <c r="CN898" s="243"/>
      <c r="CO898" s="243"/>
      <c r="CP898" s="243"/>
      <c r="CQ898" s="243"/>
      <c r="CR898" s="243"/>
      <c r="CS898" s="243"/>
      <c r="CT898" s="243"/>
      <c r="CU898" s="243"/>
      <c r="CV898" s="243"/>
      <c r="CW898" s="243"/>
      <c r="CX898" s="243"/>
      <c r="CY898" s="243"/>
      <c r="CZ898" s="243"/>
      <c r="DA898" s="243"/>
      <c r="DB898" s="243"/>
      <c r="DC898" s="243"/>
      <c r="DD898" s="243"/>
      <c r="DE898" s="243"/>
      <c r="DF898" s="243"/>
      <c r="DG898" s="243"/>
      <c r="DH898" s="243"/>
      <c r="DI898" s="243"/>
      <c r="DJ898" s="243"/>
      <c r="DK898" s="243"/>
      <c r="DL898" s="243"/>
      <c r="DM898" s="243"/>
      <c r="DN898" s="243"/>
      <c r="DO898" s="243"/>
      <c r="DP898" s="243"/>
      <c r="DQ898" s="243"/>
      <c r="DR898" s="243"/>
      <c r="DS898" s="243"/>
      <c r="DT898" s="243"/>
      <c r="DU898" s="243"/>
      <c r="DV898" s="243"/>
      <c r="DW898" s="243"/>
      <c r="DX898" s="243"/>
      <c r="DY898" s="243"/>
      <c r="DZ898" s="243"/>
      <c r="EA898" s="243"/>
      <c r="EB898" s="243"/>
      <c r="EC898" s="243"/>
      <c r="ED898" s="243"/>
      <c r="EE898" s="243"/>
      <c r="EF898" s="243"/>
      <c r="EG898" s="243"/>
      <c r="EH898" s="243"/>
      <c r="EI898" s="243"/>
      <c r="EJ898" s="243"/>
      <c r="EK898" s="243"/>
      <c r="EL898" s="243"/>
      <c r="EM898" s="243"/>
      <c r="EN898" s="243"/>
      <c r="EO898" s="243"/>
      <c r="EP898" s="243"/>
      <c r="EQ898" s="243"/>
      <c r="ER898" s="243"/>
      <c r="ES898" s="243"/>
      <c r="ET898" s="243"/>
      <c r="EU898" s="243"/>
      <c r="EV898" s="243"/>
      <c r="EW898" s="243"/>
      <c r="EX898" s="243"/>
      <c r="EY898" s="243"/>
      <c r="EZ898" s="243"/>
      <c r="FA898" s="243"/>
      <c r="FB898" s="243"/>
      <c r="FC898" s="243"/>
      <c r="FD898" s="243"/>
      <c r="FE898" s="243"/>
      <c r="FF898" s="243"/>
      <c r="FG898" s="243"/>
      <c r="FH898" s="243"/>
      <c r="FI898" s="243"/>
      <c r="FJ898" s="243"/>
      <c r="FK898" s="243"/>
      <c r="FL898" s="243"/>
      <c r="FM898" s="243"/>
      <c r="FN898" s="243"/>
      <c r="FO898" s="243"/>
      <c r="FP898" s="243"/>
      <c r="FQ898" s="243"/>
      <c r="FR898" s="243"/>
      <c r="FS898" s="243"/>
      <c r="FT898" s="243"/>
      <c r="FU898" s="243"/>
      <c r="FV898" s="243"/>
      <c r="FW898" s="243"/>
      <c r="FX898" s="243"/>
      <c r="FY898" s="243"/>
      <c r="FZ898" s="243"/>
      <c r="GA898" s="243"/>
      <c r="GB898" s="243"/>
      <c r="GC898" s="243"/>
      <c r="GD898" s="243"/>
      <c r="GE898" s="243"/>
      <c r="GF898" s="243"/>
      <c r="GG898" s="243"/>
      <c r="GH898" s="243"/>
      <c r="GI898" s="243"/>
      <c r="GJ898" s="243"/>
      <c r="GK898" s="243"/>
      <c r="GL898" s="243"/>
      <c r="GM898" s="243"/>
      <c r="GN898" s="243"/>
      <c r="GO898" s="243"/>
      <c r="GP898" s="243"/>
      <c r="GQ898" s="243"/>
      <c r="GR898" s="243"/>
      <c r="GS898" s="243"/>
      <c r="GT898" s="243"/>
      <c r="GU898" s="243"/>
      <c r="GV898" s="243"/>
      <c r="GW898" s="243"/>
      <c r="GX898" s="243"/>
      <c r="GY898" s="243"/>
      <c r="GZ898" s="243"/>
      <c r="HA898" s="243"/>
      <c r="HB898" s="243"/>
      <c r="HC898" s="243"/>
      <c r="HD898" s="243"/>
      <c r="HE898" s="243"/>
      <c r="HF898" s="243"/>
      <c r="HG898" s="243"/>
      <c r="HH898" s="243"/>
      <c r="HI898" s="243"/>
      <c r="HJ898" s="243"/>
      <c r="HK898" s="243"/>
      <c r="HL898" s="243"/>
      <c r="HM898" s="243"/>
      <c r="HN898" s="243"/>
      <c r="HO898" s="243"/>
      <c r="HP898" s="243"/>
      <c r="HQ898" s="243"/>
      <c r="HR898" s="243"/>
      <c r="HS898" s="243"/>
      <c r="HT898" s="243"/>
      <c r="HU898" s="243"/>
      <c r="HV898" s="243"/>
      <c r="HW898" s="243"/>
      <c r="HX898" s="243"/>
      <c r="HY898" s="243"/>
      <c r="HZ898" s="243"/>
      <c r="IA898" s="243"/>
      <c r="IB898" s="243"/>
      <c r="IC898" s="243"/>
      <c r="ID898" s="243"/>
      <c r="IE898" s="243"/>
      <c r="IF898" s="243"/>
      <c r="IG898" s="243"/>
      <c r="IH898" s="243"/>
      <c r="II898" s="243"/>
      <c r="IJ898" s="243"/>
      <c r="IK898" s="243"/>
      <c r="IL898" s="243"/>
      <c r="IM898" s="243"/>
      <c r="IN898" s="243"/>
      <c r="IO898" s="243"/>
      <c r="IP898" s="243"/>
      <c r="IQ898" s="243"/>
      <c r="IR898" s="243"/>
      <c r="IS898" s="243"/>
      <c r="IT898" s="243"/>
    </row>
    <row r="916" ht="12.75">
      <c r="C916" s="272"/>
    </row>
    <row r="924" spans="10:254" ht="12.75">
      <c r="J924" s="243"/>
      <c r="K924" s="243"/>
      <c r="L924" s="243"/>
      <c r="M924" s="243"/>
      <c r="N924" s="243"/>
      <c r="O924" s="243"/>
      <c r="P924" s="243"/>
      <c r="Q924" s="243"/>
      <c r="R924" s="243"/>
      <c r="S924" s="243"/>
      <c r="T924" s="243"/>
      <c r="U924" s="243"/>
      <c r="V924" s="243"/>
      <c r="W924" s="243"/>
      <c r="X924" s="243"/>
      <c r="Y924" s="243"/>
      <c r="Z924" s="243"/>
      <c r="AA924" s="243"/>
      <c r="AB924" s="243"/>
      <c r="AC924" s="243"/>
      <c r="AD924" s="243"/>
      <c r="AE924" s="243"/>
      <c r="AF924" s="243"/>
      <c r="AG924" s="243"/>
      <c r="AH924" s="243"/>
      <c r="AI924" s="243"/>
      <c r="AJ924" s="243"/>
      <c r="AK924" s="243"/>
      <c r="AL924" s="243"/>
      <c r="AM924" s="243"/>
      <c r="AN924" s="243"/>
      <c r="AO924" s="243"/>
      <c r="AP924" s="243"/>
      <c r="AQ924" s="243"/>
      <c r="AR924" s="243"/>
      <c r="AS924" s="243"/>
      <c r="AT924" s="243"/>
      <c r="AU924" s="243"/>
      <c r="AV924" s="243"/>
      <c r="AW924" s="243"/>
      <c r="AX924" s="243"/>
      <c r="AY924" s="243"/>
      <c r="AZ924" s="243"/>
      <c r="BA924" s="243"/>
      <c r="BB924" s="243"/>
      <c r="BC924" s="243"/>
      <c r="BD924" s="243"/>
      <c r="BE924" s="243"/>
      <c r="BF924" s="243"/>
      <c r="BG924" s="243"/>
      <c r="BH924" s="243"/>
      <c r="BI924" s="243"/>
      <c r="BJ924" s="243"/>
      <c r="BK924" s="243"/>
      <c r="BL924" s="243"/>
      <c r="BM924" s="243"/>
      <c r="BN924" s="243"/>
      <c r="BO924" s="243"/>
      <c r="BP924" s="243"/>
      <c r="BQ924" s="243"/>
      <c r="BR924" s="243"/>
      <c r="BS924" s="243"/>
      <c r="BT924" s="243"/>
      <c r="BU924" s="243"/>
      <c r="BV924" s="243"/>
      <c r="BW924" s="243"/>
      <c r="BX924" s="243"/>
      <c r="BY924" s="243"/>
      <c r="BZ924" s="243"/>
      <c r="CA924" s="243"/>
      <c r="CB924" s="243"/>
      <c r="CC924" s="243"/>
      <c r="CD924" s="243"/>
      <c r="CE924" s="243"/>
      <c r="CF924" s="243"/>
      <c r="CG924" s="243"/>
      <c r="CH924" s="243"/>
      <c r="CI924" s="243"/>
      <c r="CJ924" s="243"/>
      <c r="CK924" s="243"/>
      <c r="CL924" s="243"/>
      <c r="CM924" s="243"/>
      <c r="CN924" s="243"/>
      <c r="CO924" s="243"/>
      <c r="CP924" s="243"/>
      <c r="CQ924" s="243"/>
      <c r="CR924" s="243"/>
      <c r="CS924" s="243"/>
      <c r="CT924" s="243"/>
      <c r="CU924" s="243"/>
      <c r="CV924" s="243"/>
      <c r="CW924" s="243"/>
      <c r="CX924" s="243"/>
      <c r="CY924" s="243"/>
      <c r="CZ924" s="243"/>
      <c r="DA924" s="243"/>
      <c r="DB924" s="243"/>
      <c r="DC924" s="243"/>
      <c r="DD924" s="243"/>
      <c r="DE924" s="243"/>
      <c r="DF924" s="243"/>
      <c r="DG924" s="243"/>
      <c r="DH924" s="243"/>
      <c r="DI924" s="243"/>
      <c r="DJ924" s="243"/>
      <c r="DK924" s="243"/>
      <c r="DL924" s="243"/>
      <c r="DM924" s="243"/>
      <c r="DN924" s="243"/>
      <c r="DO924" s="243"/>
      <c r="DP924" s="243"/>
      <c r="DQ924" s="243"/>
      <c r="DR924" s="243"/>
      <c r="DS924" s="243"/>
      <c r="DT924" s="243"/>
      <c r="DU924" s="243"/>
      <c r="DV924" s="243"/>
      <c r="DW924" s="243"/>
      <c r="DX924" s="243"/>
      <c r="DY924" s="243"/>
      <c r="DZ924" s="243"/>
      <c r="EA924" s="243"/>
      <c r="EB924" s="243"/>
      <c r="EC924" s="243"/>
      <c r="ED924" s="243"/>
      <c r="EE924" s="243"/>
      <c r="EF924" s="243"/>
      <c r="EG924" s="243"/>
      <c r="EH924" s="243"/>
      <c r="EI924" s="243"/>
      <c r="EJ924" s="243"/>
      <c r="EK924" s="243"/>
      <c r="EL924" s="243"/>
      <c r="EM924" s="243"/>
      <c r="EN924" s="243"/>
      <c r="EO924" s="243"/>
      <c r="EP924" s="243"/>
      <c r="EQ924" s="243"/>
      <c r="ER924" s="243"/>
      <c r="ES924" s="243"/>
      <c r="ET924" s="243"/>
      <c r="EU924" s="243"/>
      <c r="EV924" s="243"/>
      <c r="EW924" s="243"/>
      <c r="EX924" s="243"/>
      <c r="EY924" s="243"/>
      <c r="EZ924" s="243"/>
      <c r="FA924" s="243"/>
      <c r="FB924" s="243"/>
      <c r="FC924" s="243"/>
      <c r="FD924" s="243"/>
      <c r="FE924" s="243"/>
      <c r="FF924" s="243"/>
      <c r="FG924" s="243"/>
      <c r="FH924" s="243"/>
      <c r="FI924" s="243"/>
      <c r="FJ924" s="243"/>
      <c r="FK924" s="243"/>
      <c r="FL924" s="243"/>
      <c r="FM924" s="243"/>
      <c r="FN924" s="243"/>
      <c r="FO924" s="243"/>
      <c r="FP924" s="243"/>
      <c r="FQ924" s="243"/>
      <c r="FR924" s="243"/>
      <c r="FS924" s="243"/>
      <c r="FT924" s="243"/>
      <c r="FU924" s="243"/>
      <c r="FV924" s="243"/>
      <c r="FW924" s="243"/>
      <c r="FX924" s="243"/>
      <c r="FY924" s="243"/>
      <c r="FZ924" s="243"/>
      <c r="GA924" s="243"/>
      <c r="GB924" s="243"/>
      <c r="GC924" s="243"/>
      <c r="GD924" s="243"/>
      <c r="GE924" s="243"/>
      <c r="GF924" s="243"/>
      <c r="GG924" s="243"/>
      <c r="GH924" s="243"/>
      <c r="GI924" s="243"/>
      <c r="GJ924" s="243"/>
      <c r="GK924" s="243"/>
      <c r="GL924" s="243"/>
      <c r="GM924" s="243"/>
      <c r="GN924" s="243"/>
      <c r="GO924" s="243"/>
      <c r="GP924" s="243"/>
      <c r="GQ924" s="243"/>
      <c r="GR924" s="243"/>
      <c r="GS924" s="243"/>
      <c r="GT924" s="243"/>
      <c r="GU924" s="243"/>
      <c r="GV924" s="243"/>
      <c r="GW924" s="243"/>
      <c r="GX924" s="243"/>
      <c r="GY924" s="243"/>
      <c r="GZ924" s="243"/>
      <c r="HA924" s="243"/>
      <c r="HB924" s="243"/>
      <c r="HC924" s="243"/>
      <c r="HD924" s="243"/>
      <c r="HE924" s="243"/>
      <c r="HF924" s="243"/>
      <c r="HG924" s="243"/>
      <c r="HH924" s="243"/>
      <c r="HI924" s="243"/>
      <c r="HJ924" s="243"/>
      <c r="HK924" s="243"/>
      <c r="HL924" s="243"/>
      <c r="HM924" s="243"/>
      <c r="HN924" s="243"/>
      <c r="HO924" s="243"/>
      <c r="HP924" s="243"/>
      <c r="HQ924" s="243"/>
      <c r="HR924" s="243"/>
      <c r="HS924" s="243"/>
      <c r="HT924" s="243"/>
      <c r="HU924" s="243"/>
      <c r="HV924" s="243"/>
      <c r="HW924" s="243"/>
      <c r="HX924" s="243"/>
      <c r="HY924" s="243"/>
      <c r="HZ924" s="243"/>
      <c r="IA924" s="243"/>
      <c r="IB924" s="243"/>
      <c r="IC924" s="243"/>
      <c r="ID924" s="243"/>
      <c r="IE924" s="243"/>
      <c r="IF924" s="243"/>
      <c r="IG924" s="243"/>
      <c r="IH924" s="243"/>
      <c r="II924" s="243"/>
      <c r="IJ924" s="243"/>
      <c r="IK924" s="243"/>
      <c r="IL924" s="243"/>
      <c r="IM924" s="243"/>
      <c r="IN924" s="243"/>
      <c r="IO924" s="243"/>
      <c r="IP924" s="243"/>
      <c r="IQ924" s="243"/>
      <c r="IR924" s="243"/>
      <c r="IS924" s="243"/>
      <c r="IT924" s="243"/>
    </row>
    <row r="942" ht="12.75">
      <c r="C942" s="272"/>
    </row>
    <row r="953" spans="10:254" ht="12.75">
      <c r="J953" s="243"/>
      <c r="K953" s="243"/>
      <c r="L953" s="243"/>
      <c r="M953" s="243"/>
      <c r="N953" s="243"/>
      <c r="O953" s="243"/>
      <c r="P953" s="243"/>
      <c r="Q953" s="243"/>
      <c r="R953" s="243"/>
      <c r="S953" s="243"/>
      <c r="T953" s="243"/>
      <c r="U953" s="243"/>
      <c r="V953" s="243"/>
      <c r="W953" s="243"/>
      <c r="X953" s="243"/>
      <c r="Y953" s="243"/>
      <c r="Z953" s="243"/>
      <c r="AA953" s="243"/>
      <c r="AB953" s="243"/>
      <c r="AC953" s="243"/>
      <c r="AD953" s="243"/>
      <c r="AE953" s="243"/>
      <c r="AF953" s="243"/>
      <c r="AG953" s="243"/>
      <c r="AH953" s="243"/>
      <c r="AI953" s="243"/>
      <c r="AJ953" s="243"/>
      <c r="AK953" s="243"/>
      <c r="AL953" s="243"/>
      <c r="AM953" s="243"/>
      <c r="AN953" s="243"/>
      <c r="AO953" s="243"/>
      <c r="AP953" s="243"/>
      <c r="AQ953" s="243"/>
      <c r="AR953" s="243"/>
      <c r="AS953" s="243"/>
      <c r="AT953" s="243"/>
      <c r="AU953" s="243"/>
      <c r="AV953" s="243"/>
      <c r="AW953" s="243"/>
      <c r="AX953" s="243"/>
      <c r="AY953" s="243"/>
      <c r="AZ953" s="243"/>
      <c r="BA953" s="243"/>
      <c r="BB953" s="243"/>
      <c r="BC953" s="243"/>
      <c r="BD953" s="243"/>
      <c r="BE953" s="243"/>
      <c r="BF953" s="243"/>
      <c r="BG953" s="243"/>
      <c r="BH953" s="243"/>
      <c r="BI953" s="243"/>
      <c r="BJ953" s="243"/>
      <c r="BK953" s="243"/>
      <c r="BL953" s="243"/>
      <c r="BM953" s="243"/>
      <c r="BN953" s="243"/>
      <c r="BO953" s="243"/>
      <c r="BP953" s="243"/>
      <c r="BQ953" s="243"/>
      <c r="BR953" s="243"/>
      <c r="BS953" s="243"/>
      <c r="BT953" s="243"/>
      <c r="BU953" s="243"/>
      <c r="BV953" s="243"/>
      <c r="BW953" s="243"/>
      <c r="BX953" s="243"/>
      <c r="BY953" s="243"/>
      <c r="BZ953" s="243"/>
      <c r="CA953" s="243"/>
      <c r="CB953" s="243"/>
      <c r="CC953" s="243"/>
      <c r="CD953" s="243"/>
      <c r="CE953" s="243"/>
      <c r="CF953" s="243"/>
      <c r="CG953" s="243"/>
      <c r="CH953" s="243"/>
      <c r="CI953" s="243"/>
      <c r="CJ953" s="243"/>
      <c r="CK953" s="243"/>
      <c r="CL953" s="243"/>
      <c r="CM953" s="243"/>
      <c r="CN953" s="243"/>
      <c r="CO953" s="243"/>
      <c r="CP953" s="243"/>
      <c r="CQ953" s="243"/>
      <c r="CR953" s="243"/>
      <c r="CS953" s="243"/>
      <c r="CT953" s="243"/>
      <c r="CU953" s="243"/>
      <c r="CV953" s="243"/>
      <c r="CW953" s="243"/>
      <c r="CX953" s="243"/>
      <c r="CY953" s="243"/>
      <c r="CZ953" s="243"/>
      <c r="DA953" s="243"/>
      <c r="DB953" s="243"/>
      <c r="DC953" s="243"/>
      <c r="DD953" s="243"/>
      <c r="DE953" s="243"/>
      <c r="DF953" s="243"/>
      <c r="DG953" s="243"/>
      <c r="DH953" s="243"/>
      <c r="DI953" s="243"/>
      <c r="DJ953" s="243"/>
      <c r="DK953" s="243"/>
      <c r="DL953" s="243"/>
      <c r="DM953" s="243"/>
      <c r="DN953" s="243"/>
      <c r="DO953" s="243"/>
      <c r="DP953" s="243"/>
      <c r="DQ953" s="243"/>
      <c r="DR953" s="243"/>
      <c r="DS953" s="243"/>
      <c r="DT953" s="243"/>
      <c r="DU953" s="243"/>
      <c r="DV953" s="243"/>
      <c r="DW953" s="243"/>
      <c r="DX953" s="243"/>
      <c r="DY953" s="243"/>
      <c r="DZ953" s="243"/>
      <c r="EA953" s="243"/>
      <c r="EB953" s="243"/>
      <c r="EC953" s="243"/>
      <c r="ED953" s="243"/>
      <c r="EE953" s="243"/>
      <c r="EF953" s="243"/>
      <c r="EG953" s="243"/>
      <c r="EH953" s="243"/>
      <c r="EI953" s="243"/>
      <c r="EJ953" s="243"/>
      <c r="EK953" s="243"/>
      <c r="EL953" s="243"/>
      <c r="EM953" s="243"/>
      <c r="EN953" s="243"/>
      <c r="EO953" s="243"/>
      <c r="EP953" s="243"/>
      <c r="EQ953" s="243"/>
      <c r="ER953" s="243"/>
      <c r="ES953" s="243"/>
      <c r="ET953" s="243"/>
      <c r="EU953" s="243"/>
      <c r="EV953" s="243"/>
      <c r="EW953" s="243"/>
      <c r="EX953" s="243"/>
      <c r="EY953" s="243"/>
      <c r="EZ953" s="243"/>
      <c r="FA953" s="243"/>
      <c r="FB953" s="243"/>
      <c r="FC953" s="243"/>
      <c r="FD953" s="243"/>
      <c r="FE953" s="243"/>
      <c r="FF953" s="243"/>
      <c r="FG953" s="243"/>
      <c r="FH953" s="243"/>
      <c r="FI953" s="243"/>
      <c r="FJ953" s="243"/>
      <c r="FK953" s="243"/>
      <c r="FL953" s="243"/>
      <c r="FM953" s="243"/>
      <c r="FN953" s="243"/>
      <c r="FO953" s="243"/>
      <c r="FP953" s="243"/>
      <c r="FQ953" s="243"/>
      <c r="FR953" s="243"/>
      <c r="FS953" s="243"/>
      <c r="FT953" s="243"/>
      <c r="FU953" s="243"/>
      <c r="FV953" s="243"/>
      <c r="FW953" s="243"/>
      <c r="FX953" s="243"/>
      <c r="FY953" s="243"/>
      <c r="FZ953" s="243"/>
      <c r="GA953" s="243"/>
      <c r="GB953" s="243"/>
      <c r="GC953" s="243"/>
      <c r="GD953" s="243"/>
      <c r="GE953" s="243"/>
      <c r="GF953" s="243"/>
      <c r="GG953" s="243"/>
      <c r="GH953" s="243"/>
      <c r="GI953" s="243"/>
      <c r="GJ953" s="243"/>
      <c r="GK953" s="243"/>
      <c r="GL953" s="243"/>
      <c r="GM953" s="243"/>
      <c r="GN953" s="243"/>
      <c r="GO953" s="243"/>
      <c r="GP953" s="243"/>
      <c r="GQ953" s="243"/>
      <c r="GR953" s="243"/>
      <c r="GS953" s="243"/>
      <c r="GT953" s="243"/>
      <c r="GU953" s="243"/>
      <c r="GV953" s="243"/>
      <c r="GW953" s="243"/>
      <c r="GX953" s="243"/>
      <c r="GY953" s="243"/>
      <c r="GZ953" s="243"/>
      <c r="HA953" s="243"/>
      <c r="HB953" s="243"/>
      <c r="HC953" s="243"/>
      <c r="HD953" s="243"/>
      <c r="HE953" s="243"/>
      <c r="HF953" s="243"/>
      <c r="HG953" s="243"/>
      <c r="HH953" s="243"/>
      <c r="HI953" s="243"/>
      <c r="HJ953" s="243"/>
      <c r="HK953" s="243"/>
      <c r="HL953" s="243"/>
      <c r="HM953" s="243"/>
      <c r="HN953" s="243"/>
      <c r="HO953" s="243"/>
      <c r="HP953" s="243"/>
      <c r="HQ953" s="243"/>
      <c r="HR953" s="243"/>
      <c r="HS953" s="243"/>
      <c r="HT953" s="243"/>
      <c r="HU953" s="243"/>
      <c r="HV953" s="243"/>
      <c r="HW953" s="243"/>
      <c r="HX953" s="243"/>
      <c r="HY953" s="243"/>
      <c r="HZ953" s="243"/>
      <c r="IA953" s="243"/>
      <c r="IB953" s="243"/>
      <c r="IC953" s="243"/>
      <c r="ID953" s="243"/>
      <c r="IE953" s="243"/>
      <c r="IF953" s="243"/>
      <c r="IG953" s="243"/>
      <c r="IH953" s="243"/>
      <c r="II953" s="243"/>
      <c r="IJ953" s="243"/>
      <c r="IK953" s="243"/>
      <c r="IL953" s="243"/>
      <c r="IM953" s="243"/>
      <c r="IN953" s="243"/>
      <c r="IO953" s="243"/>
      <c r="IP953" s="243"/>
      <c r="IQ953" s="243"/>
      <c r="IR953" s="243"/>
      <c r="IS953" s="243"/>
      <c r="IT953" s="243"/>
    </row>
    <row r="971" ht="12.75">
      <c r="C971" s="272"/>
    </row>
    <row r="978" spans="10:254" ht="12.75">
      <c r="J978" s="243"/>
      <c r="K978" s="243"/>
      <c r="L978" s="243"/>
      <c r="M978" s="243"/>
      <c r="N978" s="243"/>
      <c r="O978" s="243"/>
      <c r="P978" s="243"/>
      <c r="Q978" s="243"/>
      <c r="R978" s="243"/>
      <c r="S978" s="243"/>
      <c r="T978" s="243"/>
      <c r="U978" s="243"/>
      <c r="V978" s="243"/>
      <c r="W978" s="243"/>
      <c r="X978" s="243"/>
      <c r="Y978" s="243"/>
      <c r="Z978" s="243"/>
      <c r="AA978" s="243"/>
      <c r="AB978" s="243"/>
      <c r="AC978" s="243"/>
      <c r="AD978" s="243"/>
      <c r="AE978" s="243"/>
      <c r="AF978" s="243"/>
      <c r="AG978" s="243"/>
      <c r="AH978" s="243"/>
      <c r="AI978" s="243"/>
      <c r="AJ978" s="243"/>
      <c r="AK978" s="243"/>
      <c r="AL978" s="243"/>
      <c r="AM978" s="243"/>
      <c r="AN978" s="243"/>
      <c r="AO978" s="243"/>
      <c r="AP978" s="243"/>
      <c r="AQ978" s="243"/>
      <c r="AR978" s="243"/>
      <c r="AS978" s="243"/>
      <c r="AT978" s="243"/>
      <c r="AU978" s="243"/>
      <c r="AV978" s="243"/>
      <c r="AW978" s="243"/>
      <c r="AX978" s="243"/>
      <c r="AY978" s="243"/>
      <c r="AZ978" s="243"/>
      <c r="BA978" s="243"/>
      <c r="BB978" s="243"/>
      <c r="BC978" s="243"/>
      <c r="BD978" s="243"/>
      <c r="BE978" s="243"/>
      <c r="BF978" s="243"/>
      <c r="BG978" s="243"/>
      <c r="BH978" s="243"/>
      <c r="BI978" s="243"/>
      <c r="BJ978" s="243"/>
      <c r="BK978" s="243"/>
      <c r="BL978" s="243"/>
      <c r="BM978" s="243"/>
      <c r="BN978" s="243"/>
      <c r="BO978" s="243"/>
      <c r="BP978" s="243"/>
      <c r="BQ978" s="243"/>
      <c r="BR978" s="243"/>
      <c r="BS978" s="243"/>
      <c r="BT978" s="243"/>
      <c r="BU978" s="243"/>
      <c r="BV978" s="243"/>
      <c r="BW978" s="243"/>
      <c r="BX978" s="243"/>
      <c r="BY978" s="243"/>
      <c r="BZ978" s="243"/>
      <c r="CA978" s="243"/>
      <c r="CB978" s="243"/>
      <c r="CC978" s="243"/>
      <c r="CD978" s="243"/>
      <c r="CE978" s="243"/>
      <c r="CF978" s="243"/>
      <c r="CG978" s="243"/>
      <c r="CH978" s="243"/>
      <c r="CI978" s="243"/>
      <c r="CJ978" s="243"/>
      <c r="CK978" s="243"/>
      <c r="CL978" s="243"/>
      <c r="CM978" s="243"/>
      <c r="CN978" s="243"/>
      <c r="CO978" s="243"/>
      <c r="CP978" s="243"/>
      <c r="CQ978" s="243"/>
      <c r="CR978" s="243"/>
      <c r="CS978" s="243"/>
      <c r="CT978" s="243"/>
      <c r="CU978" s="243"/>
      <c r="CV978" s="243"/>
      <c r="CW978" s="243"/>
      <c r="CX978" s="243"/>
      <c r="CY978" s="243"/>
      <c r="CZ978" s="243"/>
      <c r="DA978" s="243"/>
      <c r="DB978" s="243"/>
      <c r="DC978" s="243"/>
      <c r="DD978" s="243"/>
      <c r="DE978" s="243"/>
      <c r="DF978" s="243"/>
      <c r="DG978" s="243"/>
      <c r="DH978" s="243"/>
      <c r="DI978" s="243"/>
      <c r="DJ978" s="243"/>
      <c r="DK978" s="243"/>
      <c r="DL978" s="243"/>
      <c r="DM978" s="243"/>
      <c r="DN978" s="243"/>
      <c r="DO978" s="243"/>
      <c r="DP978" s="243"/>
      <c r="DQ978" s="243"/>
      <c r="DR978" s="243"/>
      <c r="DS978" s="243"/>
      <c r="DT978" s="243"/>
      <c r="DU978" s="243"/>
      <c r="DV978" s="243"/>
      <c r="DW978" s="243"/>
      <c r="DX978" s="243"/>
      <c r="DY978" s="243"/>
      <c r="DZ978" s="243"/>
      <c r="EA978" s="243"/>
      <c r="EB978" s="243"/>
      <c r="EC978" s="243"/>
      <c r="ED978" s="243"/>
      <c r="EE978" s="243"/>
      <c r="EF978" s="243"/>
      <c r="EG978" s="243"/>
      <c r="EH978" s="243"/>
      <c r="EI978" s="243"/>
      <c r="EJ978" s="243"/>
      <c r="EK978" s="243"/>
      <c r="EL978" s="243"/>
      <c r="EM978" s="243"/>
      <c r="EN978" s="243"/>
      <c r="EO978" s="243"/>
      <c r="EP978" s="243"/>
      <c r="EQ978" s="243"/>
      <c r="ER978" s="243"/>
      <c r="ES978" s="243"/>
      <c r="ET978" s="243"/>
      <c r="EU978" s="243"/>
      <c r="EV978" s="243"/>
      <c r="EW978" s="243"/>
      <c r="EX978" s="243"/>
      <c r="EY978" s="243"/>
      <c r="EZ978" s="243"/>
      <c r="FA978" s="243"/>
      <c r="FB978" s="243"/>
      <c r="FC978" s="243"/>
      <c r="FD978" s="243"/>
      <c r="FE978" s="243"/>
      <c r="FF978" s="243"/>
      <c r="FG978" s="243"/>
      <c r="FH978" s="243"/>
      <c r="FI978" s="243"/>
      <c r="FJ978" s="243"/>
      <c r="FK978" s="243"/>
      <c r="FL978" s="243"/>
      <c r="FM978" s="243"/>
      <c r="FN978" s="243"/>
      <c r="FO978" s="243"/>
      <c r="FP978" s="243"/>
      <c r="FQ978" s="243"/>
      <c r="FR978" s="243"/>
      <c r="FS978" s="243"/>
      <c r="FT978" s="243"/>
      <c r="FU978" s="243"/>
      <c r="FV978" s="243"/>
      <c r="FW978" s="243"/>
      <c r="FX978" s="243"/>
      <c r="FY978" s="243"/>
      <c r="FZ978" s="243"/>
      <c r="GA978" s="243"/>
      <c r="GB978" s="243"/>
      <c r="GC978" s="243"/>
      <c r="GD978" s="243"/>
      <c r="GE978" s="243"/>
      <c r="GF978" s="243"/>
      <c r="GG978" s="243"/>
      <c r="GH978" s="243"/>
      <c r="GI978" s="243"/>
      <c r="GJ978" s="243"/>
      <c r="GK978" s="243"/>
      <c r="GL978" s="243"/>
      <c r="GM978" s="243"/>
      <c r="GN978" s="243"/>
      <c r="GO978" s="243"/>
      <c r="GP978" s="243"/>
      <c r="GQ978" s="243"/>
      <c r="GR978" s="243"/>
      <c r="GS978" s="243"/>
      <c r="GT978" s="243"/>
      <c r="GU978" s="243"/>
      <c r="GV978" s="243"/>
      <c r="GW978" s="243"/>
      <c r="GX978" s="243"/>
      <c r="GY978" s="243"/>
      <c r="GZ978" s="243"/>
      <c r="HA978" s="243"/>
      <c r="HB978" s="243"/>
      <c r="HC978" s="243"/>
      <c r="HD978" s="243"/>
      <c r="HE978" s="243"/>
      <c r="HF978" s="243"/>
      <c r="HG978" s="243"/>
      <c r="HH978" s="243"/>
      <c r="HI978" s="243"/>
      <c r="HJ978" s="243"/>
      <c r="HK978" s="243"/>
      <c r="HL978" s="243"/>
      <c r="HM978" s="243"/>
      <c r="HN978" s="243"/>
      <c r="HO978" s="243"/>
      <c r="HP978" s="243"/>
      <c r="HQ978" s="243"/>
      <c r="HR978" s="243"/>
      <c r="HS978" s="243"/>
      <c r="HT978" s="243"/>
      <c r="HU978" s="243"/>
      <c r="HV978" s="243"/>
      <c r="HW978" s="243"/>
      <c r="HX978" s="243"/>
      <c r="HY978" s="243"/>
      <c r="HZ978" s="243"/>
      <c r="IA978" s="243"/>
      <c r="IB978" s="243"/>
      <c r="IC978" s="243"/>
      <c r="ID978" s="243"/>
      <c r="IE978" s="243"/>
      <c r="IF978" s="243"/>
      <c r="IG978" s="243"/>
      <c r="IH978" s="243"/>
      <c r="II978" s="243"/>
      <c r="IJ978" s="243"/>
      <c r="IK978" s="243"/>
      <c r="IL978" s="243"/>
      <c r="IM978" s="243"/>
      <c r="IN978" s="243"/>
      <c r="IO978" s="243"/>
      <c r="IP978" s="243"/>
      <c r="IQ978" s="243"/>
      <c r="IR978" s="243"/>
      <c r="IS978" s="243"/>
      <c r="IT978" s="243"/>
    </row>
    <row r="996" ht="12.75">
      <c r="C996" s="272"/>
    </row>
    <row r="1008" spans="10:254" ht="12.75">
      <c r="J1008" s="243"/>
      <c r="K1008" s="243"/>
      <c r="L1008" s="243"/>
      <c r="M1008" s="243"/>
      <c r="N1008" s="243"/>
      <c r="O1008" s="243"/>
      <c r="P1008" s="243"/>
      <c r="Q1008" s="243"/>
      <c r="R1008" s="243"/>
      <c r="S1008" s="243"/>
      <c r="T1008" s="243"/>
      <c r="U1008" s="243"/>
      <c r="V1008" s="243"/>
      <c r="W1008" s="243"/>
      <c r="X1008" s="243"/>
      <c r="Y1008" s="243"/>
      <c r="Z1008" s="243"/>
      <c r="AA1008" s="243"/>
      <c r="AB1008" s="243"/>
      <c r="AC1008" s="243"/>
      <c r="AD1008" s="243"/>
      <c r="AE1008" s="243"/>
      <c r="AF1008" s="243"/>
      <c r="AG1008" s="243"/>
      <c r="AH1008" s="243"/>
      <c r="AI1008" s="243"/>
      <c r="AJ1008" s="243"/>
      <c r="AK1008" s="243"/>
      <c r="AL1008" s="243"/>
      <c r="AM1008" s="243"/>
      <c r="AN1008" s="243"/>
      <c r="AO1008" s="243"/>
      <c r="AP1008" s="243"/>
      <c r="AQ1008" s="243"/>
      <c r="AR1008" s="243"/>
      <c r="AS1008" s="243"/>
      <c r="AT1008" s="243"/>
      <c r="AU1008" s="243"/>
      <c r="AV1008" s="243"/>
      <c r="AW1008" s="243"/>
      <c r="AX1008" s="243"/>
      <c r="AY1008" s="243"/>
      <c r="AZ1008" s="243"/>
      <c r="BA1008" s="243"/>
      <c r="BB1008" s="243"/>
      <c r="BC1008" s="243"/>
      <c r="BD1008" s="243"/>
      <c r="BE1008" s="243"/>
      <c r="BF1008" s="243"/>
      <c r="BG1008" s="243"/>
      <c r="BH1008" s="243"/>
      <c r="BI1008" s="243"/>
      <c r="BJ1008" s="243"/>
      <c r="BK1008" s="243"/>
      <c r="BL1008" s="243"/>
      <c r="BM1008" s="243"/>
      <c r="BN1008" s="243"/>
      <c r="BO1008" s="243"/>
      <c r="BP1008" s="243"/>
      <c r="BQ1008" s="243"/>
      <c r="BR1008" s="243"/>
      <c r="BS1008" s="243"/>
      <c r="BT1008" s="243"/>
      <c r="BU1008" s="243"/>
      <c r="BV1008" s="243"/>
      <c r="BW1008" s="243"/>
      <c r="BX1008" s="243"/>
      <c r="BY1008" s="243"/>
      <c r="BZ1008" s="243"/>
      <c r="CA1008" s="243"/>
      <c r="CB1008" s="243"/>
      <c r="CC1008" s="243"/>
      <c r="CD1008" s="243"/>
      <c r="CE1008" s="243"/>
      <c r="CF1008" s="243"/>
      <c r="CG1008" s="243"/>
      <c r="CH1008" s="243"/>
      <c r="CI1008" s="243"/>
      <c r="CJ1008" s="243"/>
      <c r="CK1008" s="243"/>
      <c r="CL1008" s="243"/>
      <c r="CM1008" s="243"/>
      <c r="CN1008" s="243"/>
      <c r="CO1008" s="243"/>
      <c r="CP1008" s="243"/>
      <c r="CQ1008" s="243"/>
      <c r="CR1008" s="243"/>
      <c r="CS1008" s="243"/>
      <c r="CT1008" s="243"/>
      <c r="CU1008" s="243"/>
      <c r="CV1008" s="243"/>
      <c r="CW1008" s="243"/>
      <c r="CX1008" s="243"/>
      <c r="CY1008" s="243"/>
      <c r="CZ1008" s="243"/>
      <c r="DA1008" s="243"/>
      <c r="DB1008" s="243"/>
      <c r="DC1008" s="243"/>
      <c r="DD1008" s="243"/>
      <c r="DE1008" s="243"/>
      <c r="DF1008" s="243"/>
      <c r="DG1008" s="243"/>
      <c r="DH1008" s="243"/>
      <c r="DI1008" s="243"/>
      <c r="DJ1008" s="243"/>
      <c r="DK1008" s="243"/>
      <c r="DL1008" s="243"/>
      <c r="DM1008" s="243"/>
      <c r="DN1008" s="243"/>
      <c r="DO1008" s="243"/>
      <c r="DP1008" s="243"/>
      <c r="DQ1008" s="243"/>
      <c r="DR1008" s="243"/>
      <c r="DS1008" s="243"/>
      <c r="DT1008" s="243"/>
      <c r="DU1008" s="243"/>
      <c r="DV1008" s="243"/>
      <c r="DW1008" s="243"/>
      <c r="DX1008" s="243"/>
      <c r="DY1008" s="243"/>
      <c r="DZ1008" s="243"/>
      <c r="EA1008" s="243"/>
      <c r="EB1008" s="243"/>
      <c r="EC1008" s="243"/>
      <c r="ED1008" s="243"/>
      <c r="EE1008" s="243"/>
      <c r="EF1008" s="243"/>
      <c r="EG1008" s="243"/>
      <c r="EH1008" s="243"/>
      <c r="EI1008" s="243"/>
      <c r="EJ1008" s="243"/>
      <c r="EK1008" s="243"/>
      <c r="EL1008" s="243"/>
      <c r="EM1008" s="243"/>
      <c r="EN1008" s="243"/>
      <c r="EO1008" s="243"/>
      <c r="EP1008" s="243"/>
      <c r="EQ1008" s="243"/>
      <c r="ER1008" s="243"/>
      <c r="ES1008" s="243"/>
      <c r="ET1008" s="243"/>
      <c r="EU1008" s="243"/>
      <c r="EV1008" s="243"/>
      <c r="EW1008" s="243"/>
      <c r="EX1008" s="243"/>
      <c r="EY1008" s="243"/>
      <c r="EZ1008" s="243"/>
      <c r="FA1008" s="243"/>
      <c r="FB1008" s="243"/>
      <c r="FC1008" s="243"/>
      <c r="FD1008" s="243"/>
      <c r="FE1008" s="243"/>
      <c r="FF1008" s="243"/>
      <c r="FG1008" s="243"/>
      <c r="FH1008" s="243"/>
      <c r="FI1008" s="243"/>
      <c r="FJ1008" s="243"/>
      <c r="FK1008" s="243"/>
      <c r="FL1008" s="243"/>
      <c r="FM1008" s="243"/>
      <c r="FN1008" s="243"/>
      <c r="FO1008" s="243"/>
      <c r="FP1008" s="243"/>
      <c r="FQ1008" s="243"/>
      <c r="FR1008" s="243"/>
      <c r="FS1008" s="243"/>
      <c r="FT1008" s="243"/>
      <c r="FU1008" s="243"/>
      <c r="FV1008" s="243"/>
      <c r="FW1008" s="243"/>
      <c r="FX1008" s="243"/>
      <c r="FY1008" s="243"/>
      <c r="FZ1008" s="243"/>
      <c r="GA1008" s="243"/>
      <c r="GB1008" s="243"/>
      <c r="GC1008" s="243"/>
      <c r="GD1008" s="243"/>
      <c r="GE1008" s="243"/>
      <c r="GF1008" s="243"/>
      <c r="GG1008" s="243"/>
      <c r="GH1008" s="243"/>
      <c r="GI1008" s="243"/>
      <c r="GJ1008" s="243"/>
      <c r="GK1008" s="243"/>
      <c r="GL1008" s="243"/>
      <c r="GM1008" s="243"/>
      <c r="GN1008" s="243"/>
      <c r="GO1008" s="243"/>
      <c r="GP1008" s="243"/>
      <c r="GQ1008" s="243"/>
      <c r="GR1008" s="243"/>
      <c r="GS1008" s="243"/>
      <c r="GT1008" s="243"/>
      <c r="GU1008" s="243"/>
      <c r="GV1008" s="243"/>
      <c r="GW1008" s="243"/>
      <c r="GX1008" s="243"/>
      <c r="GY1008" s="243"/>
      <c r="GZ1008" s="243"/>
      <c r="HA1008" s="243"/>
      <c r="HB1008" s="243"/>
      <c r="HC1008" s="243"/>
      <c r="HD1008" s="243"/>
      <c r="HE1008" s="243"/>
      <c r="HF1008" s="243"/>
      <c r="HG1008" s="243"/>
      <c r="HH1008" s="243"/>
      <c r="HI1008" s="243"/>
      <c r="HJ1008" s="243"/>
      <c r="HK1008" s="243"/>
      <c r="HL1008" s="243"/>
      <c r="HM1008" s="243"/>
      <c r="HN1008" s="243"/>
      <c r="HO1008" s="243"/>
      <c r="HP1008" s="243"/>
      <c r="HQ1008" s="243"/>
      <c r="HR1008" s="243"/>
      <c r="HS1008" s="243"/>
      <c r="HT1008" s="243"/>
      <c r="HU1008" s="243"/>
      <c r="HV1008" s="243"/>
      <c r="HW1008" s="243"/>
      <c r="HX1008" s="243"/>
      <c r="HY1008" s="243"/>
      <c r="HZ1008" s="243"/>
      <c r="IA1008" s="243"/>
      <c r="IB1008" s="243"/>
      <c r="IC1008" s="243"/>
      <c r="ID1008" s="243"/>
      <c r="IE1008" s="243"/>
      <c r="IF1008" s="243"/>
      <c r="IG1008" s="243"/>
      <c r="IH1008" s="243"/>
      <c r="II1008" s="243"/>
      <c r="IJ1008" s="243"/>
      <c r="IK1008" s="243"/>
      <c r="IL1008" s="243"/>
      <c r="IM1008" s="243"/>
      <c r="IN1008" s="243"/>
      <c r="IO1008" s="243"/>
      <c r="IP1008" s="243"/>
      <c r="IQ1008" s="243"/>
      <c r="IR1008" s="243"/>
      <c r="IS1008" s="243"/>
      <c r="IT1008" s="243"/>
    </row>
    <row r="1026" ht="12.75">
      <c r="C1026" s="272"/>
    </row>
    <row r="1042" spans="10:254" ht="12.75">
      <c r="J1042" s="243"/>
      <c r="K1042" s="243"/>
      <c r="L1042" s="243"/>
      <c r="M1042" s="243"/>
      <c r="N1042" s="243"/>
      <c r="O1042" s="243"/>
      <c r="P1042" s="243"/>
      <c r="Q1042" s="243"/>
      <c r="R1042" s="243"/>
      <c r="S1042" s="243"/>
      <c r="T1042" s="243"/>
      <c r="U1042" s="243"/>
      <c r="V1042" s="243"/>
      <c r="W1042" s="243"/>
      <c r="X1042" s="243"/>
      <c r="Y1042" s="243"/>
      <c r="Z1042" s="243"/>
      <c r="AA1042" s="243"/>
      <c r="AB1042" s="243"/>
      <c r="AC1042" s="243"/>
      <c r="AD1042" s="243"/>
      <c r="AE1042" s="243"/>
      <c r="AF1042" s="243"/>
      <c r="AG1042" s="243"/>
      <c r="AH1042" s="243"/>
      <c r="AI1042" s="243"/>
      <c r="AJ1042" s="243"/>
      <c r="AK1042" s="243"/>
      <c r="AL1042" s="243"/>
      <c r="AM1042" s="243"/>
      <c r="AN1042" s="243"/>
      <c r="AO1042" s="243"/>
      <c r="AP1042" s="243"/>
      <c r="AQ1042" s="243"/>
      <c r="AR1042" s="243"/>
      <c r="AS1042" s="243"/>
      <c r="AT1042" s="243"/>
      <c r="AU1042" s="243"/>
      <c r="AV1042" s="243"/>
      <c r="AW1042" s="243"/>
      <c r="AX1042" s="243"/>
      <c r="AY1042" s="243"/>
      <c r="AZ1042" s="243"/>
      <c r="BA1042" s="243"/>
      <c r="BB1042" s="243"/>
      <c r="BC1042" s="243"/>
      <c r="BD1042" s="243"/>
      <c r="BE1042" s="243"/>
      <c r="BF1042" s="243"/>
      <c r="BG1042" s="243"/>
      <c r="BH1042" s="243"/>
      <c r="BI1042" s="243"/>
      <c r="BJ1042" s="243"/>
      <c r="BK1042" s="243"/>
      <c r="BL1042" s="243"/>
      <c r="BM1042" s="243"/>
      <c r="BN1042" s="243"/>
      <c r="BO1042" s="243"/>
      <c r="BP1042" s="243"/>
      <c r="BQ1042" s="243"/>
      <c r="BR1042" s="243"/>
      <c r="BS1042" s="243"/>
      <c r="BT1042" s="243"/>
      <c r="BU1042" s="243"/>
      <c r="BV1042" s="243"/>
      <c r="BW1042" s="243"/>
      <c r="BX1042" s="243"/>
      <c r="BY1042" s="243"/>
      <c r="BZ1042" s="243"/>
      <c r="CA1042" s="243"/>
      <c r="CB1042" s="243"/>
      <c r="CC1042" s="243"/>
      <c r="CD1042" s="243"/>
      <c r="CE1042" s="243"/>
      <c r="CF1042" s="243"/>
      <c r="CG1042" s="243"/>
      <c r="CH1042" s="243"/>
      <c r="CI1042" s="243"/>
      <c r="CJ1042" s="243"/>
      <c r="CK1042" s="243"/>
      <c r="CL1042" s="243"/>
      <c r="CM1042" s="243"/>
      <c r="CN1042" s="243"/>
      <c r="CO1042" s="243"/>
      <c r="CP1042" s="243"/>
      <c r="CQ1042" s="243"/>
      <c r="CR1042" s="243"/>
      <c r="CS1042" s="243"/>
      <c r="CT1042" s="243"/>
      <c r="CU1042" s="243"/>
      <c r="CV1042" s="243"/>
      <c r="CW1042" s="243"/>
      <c r="CX1042" s="243"/>
      <c r="CY1042" s="243"/>
      <c r="CZ1042" s="243"/>
      <c r="DA1042" s="243"/>
      <c r="DB1042" s="243"/>
      <c r="DC1042" s="243"/>
      <c r="DD1042" s="243"/>
      <c r="DE1042" s="243"/>
      <c r="DF1042" s="243"/>
      <c r="DG1042" s="243"/>
      <c r="DH1042" s="243"/>
      <c r="DI1042" s="243"/>
      <c r="DJ1042" s="243"/>
      <c r="DK1042" s="243"/>
      <c r="DL1042" s="243"/>
      <c r="DM1042" s="243"/>
      <c r="DN1042" s="243"/>
      <c r="DO1042" s="243"/>
      <c r="DP1042" s="243"/>
      <c r="DQ1042" s="243"/>
      <c r="DR1042" s="243"/>
      <c r="DS1042" s="243"/>
      <c r="DT1042" s="243"/>
      <c r="DU1042" s="243"/>
      <c r="DV1042" s="243"/>
      <c r="DW1042" s="243"/>
      <c r="DX1042" s="243"/>
      <c r="DY1042" s="243"/>
      <c r="DZ1042" s="243"/>
      <c r="EA1042" s="243"/>
      <c r="EB1042" s="243"/>
      <c r="EC1042" s="243"/>
      <c r="ED1042" s="243"/>
      <c r="EE1042" s="243"/>
      <c r="EF1042" s="243"/>
      <c r="EG1042" s="243"/>
      <c r="EH1042" s="243"/>
      <c r="EI1042" s="243"/>
      <c r="EJ1042" s="243"/>
      <c r="EK1042" s="243"/>
      <c r="EL1042" s="243"/>
      <c r="EM1042" s="243"/>
      <c r="EN1042" s="243"/>
      <c r="EO1042" s="243"/>
      <c r="EP1042" s="243"/>
      <c r="EQ1042" s="243"/>
      <c r="ER1042" s="243"/>
      <c r="ES1042" s="243"/>
      <c r="ET1042" s="243"/>
      <c r="EU1042" s="243"/>
      <c r="EV1042" s="243"/>
      <c r="EW1042" s="243"/>
      <c r="EX1042" s="243"/>
      <c r="EY1042" s="243"/>
      <c r="EZ1042" s="243"/>
      <c r="FA1042" s="243"/>
      <c r="FB1042" s="243"/>
      <c r="FC1042" s="243"/>
      <c r="FD1042" s="243"/>
      <c r="FE1042" s="243"/>
      <c r="FF1042" s="243"/>
      <c r="FG1042" s="243"/>
      <c r="FH1042" s="243"/>
      <c r="FI1042" s="243"/>
      <c r="FJ1042" s="243"/>
      <c r="FK1042" s="243"/>
      <c r="FL1042" s="243"/>
      <c r="FM1042" s="243"/>
      <c r="FN1042" s="243"/>
      <c r="FO1042" s="243"/>
      <c r="FP1042" s="243"/>
      <c r="FQ1042" s="243"/>
      <c r="FR1042" s="243"/>
      <c r="FS1042" s="243"/>
      <c r="FT1042" s="243"/>
      <c r="FU1042" s="243"/>
      <c r="FV1042" s="243"/>
      <c r="FW1042" s="243"/>
      <c r="FX1042" s="243"/>
      <c r="FY1042" s="243"/>
      <c r="FZ1042" s="243"/>
      <c r="GA1042" s="243"/>
      <c r="GB1042" s="243"/>
      <c r="GC1042" s="243"/>
      <c r="GD1042" s="243"/>
      <c r="GE1042" s="243"/>
      <c r="GF1042" s="243"/>
      <c r="GG1042" s="243"/>
      <c r="GH1042" s="243"/>
      <c r="GI1042" s="243"/>
      <c r="GJ1042" s="243"/>
      <c r="GK1042" s="243"/>
      <c r="GL1042" s="243"/>
      <c r="GM1042" s="243"/>
      <c r="GN1042" s="243"/>
      <c r="GO1042" s="243"/>
      <c r="GP1042" s="243"/>
      <c r="GQ1042" s="243"/>
      <c r="GR1042" s="243"/>
      <c r="GS1042" s="243"/>
      <c r="GT1042" s="243"/>
      <c r="GU1042" s="243"/>
      <c r="GV1042" s="243"/>
      <c r="GW1042" s="243"/>
      <c r="GX1042" s="243"/>
      <c r="GY1042" s="243"/>
      <c r="GZ1042" s="243"/>
      <c r="HA1042" s="243"/>
      <c r="HB1042" s="243"/>
      <c r="HC1042" s="243"/>
      <c r="HD1042" s="243"/>
      <c r="HE1042" s="243"/>
      <c r="HF1042" s="243"/>
      <c r="HG1042" s="243"/>
      <c r="HH1042" s="243"/>
      <c r="HI1042" s="243"/>
      <c r="HJ1042" s="243"/>
      <c r="HK1042" s="243"/>
      <c r="HL1042" s="243"/>
      <c r="HM1042" s="243"/>
      <c r="HN1042" s="243"/>
      <c r="HO1042" s="243"/>
      <c r="HP1042" s="243"/>
      <c r="HQ1042" s="243"/>
      <c r="HR1042" s="243"/>
      <c r="HS1042" s="243"/>
      <c r="HT1042" s="243"/>
      <c r="HU1042" s="243"/>
      <c r="HV1042" s="243"/>
      <c r="HW1042" s="243"/>
      <c r="HX1042" s="243"/>
      <c r="HY1042" s="243"/>
      <c r="HZ1042" s="243"/>
      <c r="IA1042" s="243"/>
      <c r="IB1042" s="243"/>
      <c r="IC1042" s="243"/>
      <c r="ID1042" s="243"/>
      <c r="IE1042" s="243"/>
      <c r="IF1042" s="243"/>
      <c r="IG1042" s="243"/>
      <c r="IH1042" s="243"/>
      <c r="II1042" s="243"/>
      <c r="IJ1042" s="243"/>
      <c r="IK1042" s="243"/>
      <c r="IL1042" s="243"/>
      <c r="IM1042" s="243"/>
      <c r="IN1042" s="243"/>
      <c r="IO1042" s="243"/>
      <c r="IP1042" s="243"/>
      <c r="IQ1042" s="243"/>
      <c r="IR1042" s="243"/>
      <c r="IS1042" s="243"/>
      <c r="IT1042" s="243"/>
    </row>
    <row r="1048" spans="10:254" ht="12.75">
      <c r="J1048" s="243"/>
      <c r="K1048" s="243"/>
      <c r="L1048" s="243"/>
      <c r="M1048" s="243"/>
      <c r="N1048" s="243"/>
      <c r="O1048" s="243"/>
      <c r="P1048" s="243"/>
      <c r="Q1048" s="243"/>
      <c r="R1048" s="243"/>
      <c r="S1048" s="243"/>
      <c r="T1048" s="243"/>
      <c r="U1048" s="243"/>
      <c r="V1048" s="243"/>
      <c r="W1048" s="243"/>
      <c r="X1048" s="243"/>
      <c r="Y1048" s="243"/>
      <c r="Z1048" s="243"/>
      <c r="AA1048" s="243"/>
      <c r="AB1048" s="243"/>
      <c r="AC1048" s="243"/>
      <c r="AD1048" s="243"/>
      <c r="AE1048" s="243"/>
      <c r="AF1048" s="243"/>
      <c r="AG1048" s="243"/>
      <c r="AH1048" s="243"/>
      <c r="AI1048" s="243"/>
      <c r="AJ1048" s="243"/>
      <c r="AK1048" s="243"/>
      <c r="AL1048" s="243"/>
      <c r="AM1048" s="243"/>
      <c r="AN1048" s="243"/>
      <c r="AO1048" s="243"/>
      <c r="AP1048" s="243"/>
      <c r="AQ1048" s="243"/>
      <c r="AR1048" s="243"/>
      <c r="AS1048" s="243"/>
      <c r="AT1048" s="243"/>
      <c r="AU1048" s="243"/>
      <c r="AV1048" s="243"/>
      <c r="AW1048" s="243"/>
      <c r="AX1048" s="243"/>
      <c r="AY1048" s="243"/>
      <c r="AZ1048" s="243"/>
      <c r="BA1048" s="243"/>
      <c r="BB1048" s="243"/>
      <c r="BC1048" s="243"/>
      <c r="BD1048" s="243"/>
      <c r="BE1048" s="243"/>
      <c r="BF1048" s="243"/>
      <c r="BG1048" s="243"/>
      <c r="BH1048" s="243"/>
      <c r="BI1048" s="243"/>
      <c r="BJ1048" s="243"/>
      <c r="BK1048" s="243"/>
      <c r="BL1048" s="243"/>
      <c r="BM1048" s="243"/>
      <c r="BN1048" s="243"/>
      <c r="BO1048" s="243"/>
      <c r="BP1048" s="243"/>
      <c r="BQ1048" s="243"/>
      <c r="BR1048" s="243"/>
      <c r="BS1048" s="243"/>
      <c r="BT1048" s="243"/>
      <c r="BU1048" s="243"/>
      <c r="BV1048" s="243"/>
      <c r="BW1048" s="243"/>
      <c r="BX1048" s="243"/>
      <c r="BY1048" s="243"/>
      <c r="BZ1048" s="243"/>
      <c r="CA1048" s="243"/>
      <c r="CB1048" s="243"/>
      <c r="CC1048" s="243"/>
      <c r="CD1048" s="243"/>
      <c r="CE1048" s="243"/>
      <c r="CF1048" s="243"/>
      <c r="CG1048" s="243"/>
      <c r="CH1048" s="243"/>
      <c r="CI1048" s="243"/>
      <c r="CJ1048" s="243"/>
      <c r="CK1048" s="243"/>
      <c r="CL1048" s="243"/>
      <c r="CM1048" s="243"/>
      <c r="CN1048" s="243"/>
      <c r="CO1048" s="243"/>
      <c r="CP1048" s="243"/>
      <c r="CQ1048" s="243"/>
      <c r="CR1048" s="243"/>
      <c r="CS1048" s="243"/>
      <c r="CT1048" s="243"/>
      <c r="CU1048" s="243"/>
      <c r="CV1048" s="243"/>
      <c r="CW1048" s="243"/>
      <c r="CX1048" s="243"/>
      <c r="CY1048" s="243"/>
      <c r="CZ1048" s="243"/>
      <c r="DA1048" s="243"/>
      <c r="DB1048" s="243"/>
      <c r="DC1048" s="243"/>
      <c r="DD1048" s="243"/>
      <c r="DE1048" s="243"/>
      <c r="DF1048" s="243"/>
      <c r="DG1048" s="243"/>
      <c r="DH1048" s="243"/>
      <c r="DI1048" s="243"/>
      <c r="DJ1048" s="243"/>
      <c r="DK1048" s="243"/>
      <c r="DL1048" s="243"/>
      <c r="DM1048" s="243"/>
      <c r="DN1048" s="243"/>
      <c r="DO1048" s="243"/>
      <c r="DP1048" s="243"/>
      <c r="DQ1048" s="243"/>
      <c r="DR1048" s="243"/>
      <c r="DS1048" s="243"/>
      <c r="DT1048" s="243"/>
      <c r="DU1048" s="243"/>
      <c r="DV1048" s="243"/>
      <c r="DW1048" s="243"/>
      <c r="DX1048" s="243"/>
      <c r="DY1048" s="243"/>
      <c r="DZ1048" s="243"/>
      <c r="EA1048" s="243"/>
      <c r="EB1048" s="243"/>
      <c r="EC1048" s="243"/>
      <c r="ED1048" s="243"/>
      <c r="EE1048" s="243"/>
      <c r="EF1048" s="243"/>
      <c r="EG1048" s="243"/>
      <c r="EH1048" s="243"/>
      <c r="EI1048" s="243"/>
      <c r="EJ1048" s="243"/>
      <c r="EK1048" s="243"/>
      <c r="EL1048" s="243"/>
      <c r="EM1048" s="243"/>
      <c r="EN1048" s="243"/>
      <c r="EO1048" s="243"/>
      <c r="EP1048" s="243"/>
      <c r="EQ1048" s="243"/>
      <c r="ER1048" s="243"/>
      <c r="ES1048" s="243"/>
      <c r="ET1048" s="243"/>
      <c r="EU1048" s="243"/>
      <c r="EV1048" s="243"/>
      <c r="EW1048" s="243"/>
      <c r="EX1048" s="243"/>
      <c r="EY1048" s="243"/>
      <c r="EZ1048" s="243"/>
      <c r="FA1048" s="243"/>
      <c r="FB1048" s="243"/>
      <c r="FC1048" s="243"/>
      <c r="FD1048" s="243"/>
      <c r="FE1048" s="243"/>
      <c r="FF1048" s="243"/>
      <c r="FG1048" s="243"/>
      <c r="FH1048" s="243"/>
      <c r="FI1048" s="243"/>
      <c r="FJ1048" s="243"/>
      <c r="FK1048" s="243"/>
      <c r="FL1048" s="243"/>
      <c r="FM1048" s="243"/>
      <c r="FN1048" s="243"/>
      <c r="FO1048" s="243"/>
      <c r="FP1048" s="243"/>
      <c r="FQ1048" s="243"/>
      <c r="FR1048" s="243"/>
      <c r="FS1048" s="243"/>
      <c r="FT1048" s="243"/>
      <c r="FU1048" s="243"/>
      <c r="FV1048" s="243"/>
      <c r="FW1048" s="243"/>
      <c r="FX1048" s="243"/>
      <c r="FY1048" s="243"/>
      <c r="FZ1048" s="243"/>
      <c r="GA1048" s="243"/>
      <c r="GB1048" s="243"/>
      <c r="GC1048" s="243"/>
      <c r="GD1048" s="243"/>
      <c r="GE1048" s="243"/>
      <c r="GF1048" s="243"/>
      <c r="GG1048" s="243"/>
      <c r="GH1048" s="243"/>
      <c r="GI1048" s="243"/>
      <c r="GJ1048" s="243"/>
      <c r="GK1048" s="243"/>
      <c r="GL1048" s="243"/>
      <c r="GM1048" s="243"/>
      <c r="GN1048" s="243"/>
      <c r="GO1048" s="243"/>
      <c r="GP1048" s="243"/>
      <c r="GQ1048" s="243"/>
      <c r="GR1048" s="243"/>
      <c r="GS1048" s="243"/>
      <c r="GT1048" s="243"/>
      <c r="GU1048" s="243"/>
      <c r="GV1048" s="243"/>
      <c r="GW1048" s="243"/>
      <c r="GX1048" s="243"/>
      <c r="GY1048" s="243"/>
      <c r="GZ1048" s="243"/>
      <c r="HA1048" s="243"/>
      <c r="HB1048" s="243"/>
      <c r="HC1048" s="243"/>
      <c r="HD1048" s="243"/>
      <c r="HE1048" s="243"/>
      <c r="HF1048" s="243"/>
      <c r="HG1048" s="243"/>
      <c r="HH1048" s="243"/>
      <c r="HI1048" s="243"/>
      <c r="HJ1048" s="243"/>
      <c r="HK1048" s="243"/>
      <c r="HL1048" s="243"/>
      <c r="HM1048" s="243"/>
      <c r="HN1048" s="243"/>
      <c r="HO1048" s="243"/>
      <c r="HP1048" s="243"/>
      <c r="HQ1048" s="243"/>
      <c r="HR1048" s="243"/>
      <c r="HS1048" s="243"/>
      <c r="HT1048" s="243"/>
      <c r="HU1048" s="243"/>
      <c r="HV1048" s="243"/>
      <c r="HW1048" s="243"/>
      <c r="HX1048" s="243"/>
      <c r="HY1048" s="243"/>
      <c r="HZ1048" s="243"/>
      <c r="IA1048" s="243"/>
      <c r="IB1048" s="243"/>
      <c r="IC1048" s="243"/>
      <c r="ID1048" s="243"/>
      <c r="IE1048" s="243"/>
      <c r="IF1048" s="243"/>
      <c r="IG1048" s="243"/>
      <c r="IH1048" s="243"/>
      <c r="II1048" s="243"/>
      <c r="IJ1048" s="243"/>
      <c r="IK1048" s="243"/>
      <c r="IL1048" s="243"/>
      <c r="IM1048" s="243"/>
      <c r="IN1048" s="243"/>
      <c r="IO1048" s="243"/>
      <c r="IP1048" s="243"/>
      <c r="IQ1048" s="243"/>
      <c r="IR1048" s="243"/>
      <c r="IS1048" s="243"/>
      <c r="IT1048" s="243"/>
    </row>
    <row r="1055" spans="10:254" ht="12.75">
      <c r="J1055" s="243"/>
      <c r="K1055" s="243"/>
      <c r="L1055" s="243"/>
      <c r="M1055" s="243"/>
      <c r="N1055" s="243"/>
      <c r="O1055" s="243"/>
      <c r="P1055" s="243"/>
      <c r="Q1055" s="243"/>
      <c r="R1055" s="243"/>
      <c r="S1055" s="243"/>
      <c r="T1055" s="243"/>
      <c r="U1055" s="243"/>
      <c r="V1055" s="243"/>
      <c r="W1055" s="243"/>
      <c r="X1055" s="243"/>
      <c r="Y1055" s="243"/>
      <c r="Z1055" s="243"/>
      <c r="AA1055" s="243"/>
      <c r="AB1055" s="243"/>
      <c r="AC1055" s="243"/>
      <c r="AD1055" s="243"/>
      <c r="AE1055" s="243"/>
      <c r="AF1055" s="243"/>
      <c r="AG1055" s="243"/>
      <c r="AH1055" s="243"/>
      <c r="AI1055" s="243"/>
      <c r="AJ1055" s="243"/>
      <c r="AK1055" s="243"/>
      <c r="AL1055" s="243"/>
      <c r="AM1055" s="243"/>
      <c r="AN1055" s="243"/>
      <c r="AO1055" s="243"/>
      <c r="AP1055" s="243"/>
      <c r="AQ1055" s="243"/>
      <c r="AR1055" s="243"/>
      <c r="AS1055" s="243"/>
      <c r="AT1055" s="243"/>
      <c r="AU1055" s="243"/>
      <c r="AV1055" s="243"/>
      <c r="AW1055" s="243"/>
      <c r="AX1055" s="243"/>
      <c r="AY1055" s="243"/>
      <c r="AZ1055" s="243"/>
      <c r="BA1055" s="243"/>
      <c r="BB1055" s="243"/>
      <c r="BC1055" s="243"/>
      <c r="BD1055" s="243"/>
      <c r="BE1055" s="243"/>
      <c r="BF1055" s="243"/>
      <c r="BG1055" s="243"/>
      <c r="BH1055" s="243"/>
      <c r="BI1055" s="243"/>
      <c r="BJ1055" s="243"/>
      <c r="BK1055" s="243"/>
      <c r="BL1055" s="243"/>
      <c r="BM1055" s="243"/>
      <c r="BN1055" s="243"/>
      <c r="BO1055" s="243"/>
      <c r="BP1055" s="243"/>
      <c r="BQ1055" s="243"/>
      <c r="BR1055" s="243"/>
      <c r="BS1055" s="243"/>
      <c r="BT1055" s="243"/>
      <c r="BU1055" s="243"/>
      <c r="BV1055" s="243"/>
      <c r="BW1055" s="243"/>
      <c r="BX1055" s="243"/>
      <c r="BY1055" s="243"/>
      <c r="BZ1055" s="243"/>
      <c r="CA1055" s="243"/>
      <c r="CB1055" s="243"/>
      <c r="CC1055" s="243"/>
      <c r="CD1055" s="243"/>
      <c r="CE1055" s="243"/>
      <c r="CF1055" s="243"/>
      <c r="CG1055" s="243"/>
      <c r="CH1055" s="243"/>
      <c r="CI1055" s="243"/>
      <c r="CJ1055" s="243"/>
      <c r="CK1055" s="243"/>
      <c r="CL1055" s="243"/>
      <c r="CM1055" s="243"/>
      <c r="CN1055" s="243"/>
      <c r="CO1055" s="243"/>
      <c r="CP1055" s="243"/>
      <c r="CQ1055" s="243"/>
      <c r="CR1055" s="243"/>
      <c r="CS1055" s="243"/>
      <c r="CT1055" s="243"/>
      <c r="CU1055" s="243"/>
      <c r="CV1055" s="243"/>
      <c r="CW1055" s="243"/>
      <c r="CX1055" s="243"/>
      <c r="CY1055" s="243"/>
      <c r="CZ1055" s="243"/>
      <c r="DA1055" s="243"/>
      <c r="DB1055" s="243"/>
      <c r="DC1055" s="243"/>
      <c r="DD1055" s="243"/>
      <c r="DE1055" s="243"/>
      <c r="DF1055" s="243"/>
      <c r="DG1055" s="243"/>
      <c r="DH1055" s="243"/>
      <c r="DI1055" s="243"/>
      <c r="DJ1055" s="243"/>
      <c r="DK1055" s="243"/>
      <c r="DL1055" s="243"/>
      <c r="DM1055" s="243"/>
      <c r="DN1055" s="243"/>
      <c r="DO1055" s="243"/>
      <c r="DP1055" s="243"/>
      <c r="DQ1055" s="243"/>
      <c r="DR1055" s="243"/>
      <c r="DS1055" s="243"/>
      <c r="DT1055" s="243"/>
      <c r="DU1055" s="243"/>
      <c r="DV1055" s="243"/>
      <c r="DW1055" s="243"/>
      <c r="DX1055" s="243"/>
      <c r="DY1055" s="243"/>
      <c r="DZ1055" s="243"/>
      <c r="EA1055" s="243"/>
      <c r="EB1055" s="243"/>
      <c r="EC1055" s="243"/>
      <c r="ED1055" s="243"/>
      <c r="EE1055" s="243"/>
      <c r="EF1055" s="243"/>
      <c r="EG1055" s="243"/>
      <c r="EH1055" s="243"/>
      <c r="EI1055" s="243"/>
      <c r="EJ1055" s="243"/>
      <c r="EK1055" s="243"/>
      <c r="EL1055" s="243"/>
      <c r="EM1055" s="243"/>
      <c r="EN1055" s="243"/>
      <c r="EO1055" s="243"/>
      <c r="EP1055" s="243"/>
      <c r="EQ1055" s="243"/>
      <c r="ER1055" s="243"/>
      <c r="ES1055" s="243"/>
      <c r="ET1055" s="243"/>
      <c r="EU1055" s="243"/>
      <c r="EV1055" s="243"/>
      <c r="EW1055" s="243"/>
      <c r="EX1055" s="243"/>
      <c r="EY1055" s="243"/>
      <c r="EZ1055" s="243"/>
      <c r="FA1055" s="243"/>
      <c r="FB1055" s="243"/>
      <c r="FC1055" s="243"/>
      <c r="FD1055" s="243"/>
      <c r="FE1055" s="243"/>
      <c r="FF1055" s="243"/>
      <c r="FG1055" s="243"/>
      <c r="FH1055" s="243"/>
      <c r="FI1055" s="243"/>
      <c r="FJ1055" s="243"/>
      <c r="FK1055" s="243"/>
      <c r="FL1055" s="243"/>
      <c r="FM1055" s="243"/>
      <c r="FN1055" s="243"/>
      <c r="FO1055" s="243"/>
      <c r="FP1055" s="243"/>
      <c r="FQ1055" s="243"/>
      <c r="FR1055" s="243"/>
      <c r="FS1055" s="243"/>
      <c r="FT1055" s="243"/>
      <c r="FU1055" s="243"/>
      <c r="FV1055" s="243"/>
      <c r="FW1055" s="243"/>
      <c r="FX1055" s="243"/>
      <c r="FY1055" s="243"/>
      <c r="FZ1055" s="243"/>
      <c r="GA1055" s="243"/>
      <c r="GB1055" s="243"/>
      <c r="GC1055" s="243"/>
      <c r="GD1055" s="243"/>
      <c r="GE1055" s="243"/>
      <c r="GF1055" s="243"/>
      <c r="GG1055" s="243"/>
      <c r="GH1055" s="243"/>
      <c r="GI1055" s="243"/>
      <c r="GJ1055" s="243"/>
      <c r="GK1055" s="243"/>
      <c r="GL1055" s="243"/>
      <c r="GM1055" s="243"/>
      <c r="GN1055" s="243"/>
      <c r="GO1055" s="243"/>
      <c r="GP1055" s="243"/>
      <c r="GQ1055" s="243"/>
      <c r="GR1055" s="243"/>
      <c r="GS1055" s="243"/>
      <c r="GT1055" s="243"/>
      <c r="GU1055" s="243"/>
      <c r="GV1055" s="243"/>
      <c r="GW1055" s="243"/>
      <c r="GX1055" s="243"/>
      <c r="GY1055" s="243"/>
      <c r="GZ1055" s="243"/>
      <c r="HA1055" s="243"/>
      <c r="HB1055" s="243"/>
      <c r="HC1055" s="243"/>
      <c r="HD1055" s="243"/>
      <c r="HE1055" s="243"/>
      <c r="HF1055" s="243"/>
      <c r="HG1055" s="243"/>
      <c r="HH1055" s="243"/>
      <c r="HI1055" s="243"/>
      <c r="HJ1055" s="243"/>
      <c r="HK1055" s="243"/>
      <c r="HL1055" s="243"/>
      <c r="HM1055" s="243"/>
      <c r="HN1055" s="243"/>
      <c r="HO1055" s="243"/>
      <c r="HP1055" s="243"/>
      <c r="HQ1055" s="243"/>
      <c r="HR1055" s="243"/>
      <c r="HS1055" s="243"/>
      <c r="HT1055" s="243"/>
      <c r="HU1055" s="243"/>
      <c r="HV1055" s="243"/>
      <c r="HW1055" s="243"/>
      <c r="HX1055" s="243"/>
      <c r="HY1055" s="243"/>
      <c r="HZ1055" s="243"/>
      <c r="IA1055" s="243"/>
      <c r="IB1055" s="243"/>
      <c r="IC1055" s="243"/>
      <c r="ID1055" s="243"/>
      <c r="IE1055" s="243"/>
      <c r="IF1055" s="243"/>
      <c r="IG1055" s="243"/>
      <c r="IH1055" s="243"/>
      <c r="II1055" s="243"/>
      <c r="IJ1055" s="243"/>
      <c r="IK1055" s="243"/>
      <c r="IL1055" s="243"/>
      <c r="IM1055" s="243"/>
      <c r="IN1055" s="243"/>
      <c r="IO1055" s="243"/>
      <c r="IP1055" s="243"/>
      <c r="IQ1055" s="243"/>
      <c r="IR1055" s="243"/>
      <c r="IS1055" s="243"/>
      <c r="IT1055" s="243"/>
    </row>
    <row r="1060" ht="12.75">
      <c r="C1060" s="272"/>
    </row>
    <row r="1063" spans="10:254" ht="12.75">
      <c r="J1063" s="243"/>
      <c r="K1063" s="243"/>
      <c r="L1063" s="243"/>
      <c r="M1063" s="243"/>
      <c r="N1063" s="243"/>
      <c r="O1063" s="243"/>
      <c r="P1063" s="243"/>
      <c r="Q1063" s="243"/>
      <c r="R1063" s="243"/>
      <c r="S1063" s="243"/>
      <c r="T1063" s="243"/>
      <c r="U1063" s="243"/>
      <c r="V1063" s="243"/>
      <c r="W1063" s="243"/>
      <c r="X1063" s="243"/>
      <c r="Y1063" s="243"/>
      <c r="Z1063" s="243"/>
      <c r="AA1063" s="243"/>
      <c r="AB1063" s="243"/>
      <c r="AC1063" s="243"/>
      <c r="AD1063" s="243"/>
      <c r="AE1063" s="243"/>
      <c r="AF1063" s="243"/>
      <c r="AG1063" s="243"/>
      <c r="AH1063" s="243"/>
      <c r="AI1063" s="243"/>
      <c r="AJ1063" s="243"/>
      <c r="AK1063" s="243"/>
      <c r="AL1063" s="243"/>
      <c r="AM1063" s="243"/>
      <c r="AN1063" s="243"/>
      <c r="AO1063" s="243"/>
      <c r="AP1063" s="243"/>
      <c r="AQ1063" s="243"/>
      <c r="AR1063" s="243"/>
      <c r="AS1063" s="243"/>
      <c r="AT1063" s="243"/>
      <c r="AU1063" s="243"/>
      <c r="AV1063" s="243"/>
      <c r="AW1063" s="243"/>
      <c r="AX1063" s="243"/>
      <c r="AY1063" s="243"/>
      <c r="AZ1063" s="243"/>
      <c r="BA1063" s="243"/>
      <c r="BB1063" s="243"/>
      <c r="BC1063" s="243"/>
      <c r="BD1063" s="243"/>
      <c r="BE1063" s="243"/>
      <c r="BF1063" s="243"/>
      <c r="BG1063" s="243"/>
      <c r="BH1063" s="243"/>
      <c r="BI1063" s="243"/>
      <c r="BJ1063" s="243"/>
      <c r="BK1063" s="243"/>
      <c r="BL1063" s="243"/>
      <c r="BM1063" s="243"/>
      <c r="BN1063" s="243"/>
      <c r="BO1063" s="243"/>
      <c r="BP1063" s="243"/>
      <c r="BQ1063" s="243"/>
      <c r="BR1063" s="243"/>
      <c r="BS1063" s="243"/>
      <c r="BT1063" s="243"/>
      <c r="BU1063" s="243"/>
      <c r="BV1063" s="243"/>
      <c r="BW1063" s="243"/>
      <c r="BX1063" s="243"/>
      <c r="BY1063" s="243"/>
      <c r="BZ1063" s="243"/>
      <c r="CA1063" s="243"/>
      <c r="CB1063" s="243"/>
      <c r="CC1063" s="243"/>
      <c r="CD1063" s="243"/>
      <c r="CE1063" s="243"/>
      <c r="CF1063" s="243"/>
      <c r="CG1063" s="243"/>
      <c r="CH1063" s="243"/>
      <c r="CI1063" s="243"/>
      <c r="CJ1063" s="243"/>
      <c r="CK1063" s="243"/>
      <c r="CL1063" s="243"/>
      <c r="CM1063" s="243"/>
      <c r="CN1063" s="243"/>
      <c r="CO1063" s="243"/>
      <c r="CP1063" s="243"/>
      <c r="CQ1063" s="243"/>
      <c r="CR1063" s="243"/>
      <c r="CS1063" s="243"/>
      <c r="CT1063" s="243"/>
      <c r="CU1063" s="243"/>
      <c r="CV1063" s="243"/>
      <c r="CW1063" s="243"/>
      <c r="CX1063" s="243"/>
      <c r="CY1063" s="243"/>
      <c r="CZ1063" s="243"/>
      <c r="DA1063" s="243"/>
      <c r="DB1063" s="243"/>
      <c r="DC1063" s="243"/>
      <c r="DD1063" s="243"/>
      <c r="DE1063" s="243"/>
      <c r="DF1063" s="243"/>
      <c r="DG1063" s="243"/>
      <c r="DH1063" s="243"/>
      <c r="DI1063" s="243"/>
      <c r="DJ1063" s="243"/>
      <c r="DK1063" s="243"/>
      <c r="DL1063" s="243"/>
      <c r="DM1063" s="243"/>
      <c r="DN1063" s="243"/>
      <c r="DO1063" s="243"/>
      <c r="DP1063" s="243"/>
      <c r="DQ1063" s="243"/>
      <c r="DR1063" s="243"/>
      <c r="DS1063" s="243"/>
      <c r="DT1063" s="243"/>
      <c r="DU1063" s="243"/>
      <c r="DV1063" s="243"/>
      <c r="DW1063" s="243"/>
      <c r="DX1063" s="243"/>
      <c r="DY1063" s="243"/>
      <c r="DZ1063" s="243"/>
      <c r="EA1063" s="243"/>
      <c r="EB1063" s="243"/>
      <c r="EC1063" s="243"/>
      <c r="ED1063" s="243"/>
      <c r="EE1063" s="243"/>
      <c r="EF1063" s="243"/>
      <c r="EG1063" s="243"/>
      <c r="EH1063" s="243"/>
      <c r="EI1063" s="243"/>
      <c r="EJ1063" s="243"/>
      <c r="EK1063" s="243"/>
      <c r="EL1063" s="243"/>
      <c r="EM1063" s="243"/>
      <c r="EN1063" s="243"/>
      <c r="EO1063" s="243"/>
      <c r="EP1063" s="243"/>
      <c r="EQ1063" s="243"/>
      <c r="ER1063" s="243"/>
      <c r="ES1063" s="243"/>
      <c r="ET1063" s="243"/>
      <c r="EU1063" s="243"/>
      <c r="EV1063" s="243"/>
      <c r="EW1063" s="243"/>
      <c r="EX1063" s="243"/>
      <c r="EY1063" s="243"/>
      <c r="EZ1063" s="243"/>
      <c r="FA1063" s="243"/>
      <c r="FB1063" s="243"/>
      <c r="FC1063" s="243"/>
      <c r="FD1063" s="243"/>
      <c r="FE1063" s="243"/>
      <c r="FF1063" s="243"/>
      <c r="FG1063" s="243"/>
      <c r="FH1063" s="243"/>
      <c r="FI1063" s="243"/>
      <c r="FJ1063" s="243"/>
      <c r="FK1063" s="243"/>
      <c r="FL1063" s="243"/>
      <c r="FM1063" s="243"/>
      <c r="FN1063" s="243"/>
      <c r="FO1063" s="243"/>
      <c r="FP1063" s="243"/>
      <c r="FQ1063" s="243"/>
      <c r="FR1063" s="243"/>
      <c r="FS1063" s="243"/>
      <c r="FT1063" s="243"/>
      <c r="FU1063" s="243"/>
      <c r="FV1063" s="243"/>
      <c r="FW1063" s="243"/>
      <c r="FX1063" s="243"/>
      <c r="FY1063" s="243"/>
      <c r="FZ1063" s="243"/>
      <c r="GA1063" s="243"/>
      <c r="GB1063" s="243"/>
      <c r="GC1063" s="243"/>
      <c r="GD1063" s="243"/>
      <c r="GE1063" s="243"/>
      <c r="GF1063" s="243"/>
      <c r="GG1063" s="243"/>
      <c r="GH1063" s="243"/>
      <c r="GI1063" s="243"/>
      <c r="GJ1063" s="243"/>
      <c r="GK1063" s="243"/>
      <c r="GL1063" s="243"/>
      <c r="GM1063" s="243"/>
      <c r="GN1063" s="243"/>
      <c r="GO1063" s="243"/>
      <c r="GP1063" s="243"/>
      <c r="GQ1063" s="243"/>
      <c r="GR1063" s="243"/>
      <c r="GS1063" s="243"/>
      <c r="GT1063" s="243"/>
      <c r="GU1063" s="243"/>
      <c r="GV1063" s="243"/>
      <c r="GW1063" s="243"/>
      <c r="GX1063" s="243"/>
      <c r="GY1063" s="243"/>
      <c r="GZ1063" s="243"/>
      <c r="HA1063" s="243"/>
      <c r="HB1063" s="243"/>
      <c r="HC1063" s="243"/>
      <c r="HD1063" s="243"/>
      <c r="HE1063" s="243"/>
      <c r="HF1063" s="243"/>
      <c r="HG1063" s="243"/>
      <c r="HH1063" s="243"/>
      <c r="HI1063" s="243"/>
      <c r="HJ1063" s="243"/>
      <c r="HK1063" s="243"/>
      <c r="HL1063" s="243"/>
      <c r="HM1063" s="243"/>
      <c r="HN1063" s="243"/>
      <c r="HO1063" s="243"/>
      <c r="HP1063" s="243"/>
      <c r="HQ1063" s="243"/>
      <c r="HR1063" s="243"/>
      <c r="HS1063" s="243"/>
      <c r="HT1063" s="243"/>
      <c r="HU1063" s="243"/>
      <c r="HV1063" s="243"/>
      <c r="HW1063" s="243"/>
      <c r="HX1063" s="243"/>
      <c r="HY1063" s="243"/>
      <c r="HZ1063" s="243"/>
      <c r="IA1063" s="243"/>
      <c r="IB1063" s="243"/>
      <c r="IC1063" s="243"/>
      <c r="ID1063" s="243"/>
      <c r="IE1063" s="243"/>
      <c r="IF1063" s="243"/>
      <c r="IG1063" s="243"/>
      <c r="IH1063" s="243"/>
      <c r="II1063" s="243"/>
      <c r="IJ1063" s="243"/>
      <c r="IK1063" s="243"/>
      <c r="IL1063" s="243"/>
      <c r="IM1063" s="243"/>
      <c r="IN1063" s="243"/>
      <c r="IO1063" s="243"/>
      <c r="IP1063" s="243"/>
      <c r="IQ1063" s="243"/>
      <c r="IR1063" s="243"/>
      <c r="IS1063" s="243"/>
      <c r="IT1063" s="243"/>
    </row>
    <row r="1066" ht="12.75">
      <c r="C1066" s="272"/>
    </row>
    <row r="1069" spans="10:254" ht="12.75">
      <c r="J1069" s="243"/>
      <c r="K1069" s="243"/>
      <c r="L1069" s="243"/>
      <c r="M1069" s="243"/>
      <c r="N1069" s="243"/>
      <c r="O1069" s="243"/>
      <c r="P1069" s="243"/>
      <c r="Q1069" s="243"/>
      <c r="R1069" s="243"/>
      <c r="S1069" s="243"/>
      <c r="T1069" s="243"/>
      <c r="U1069" s="243"/>
      <c r="V1069" s="243"/>
      <c r="W1069" s="243"/>
      <c r="X1069" s="243"/>
      <c r="Y1069" s="243"/>
      <c r="Z1069" s="243"/>
      <c r="AA1069" s="243"/>
      <c r="AB1069" s="243"/>
      <c r="AC1069" s="243"/>
      <c r="AD1069" s="243"/>
      <c r="AE1069" s="243"/>
      <c r="AF1069" s="243"/>
      <c r="AG1069" s="243"/>
      <c r="AH1069" s="243"/>
      <c r="AI1069" s="243"/>
      <c r="AJ1069" s="243"/>
      <c r="AK1069" s="243"/>
      <c r="AL1069" s="243"/>
      <c r="AM1069" s="243"/>
      <c r="AN1069" s="243"/>
      <c r="AO1069" s="243"/>
      <c r="AP1069" s="243"/>
      <c r="AQ1069" s="243"/>
      <c r="AR1069" s="243"/>
      <c r="AS1069" s="243"/>
      <c r="AT1069" s="243"/>
      <c r="AU1069" s="243"/>
      <c r="AV1069" s="243"/>
      <c r="AW1069" s="243"/>
      <c r="AX1069" s="243"/>
      <c r="AY1069" s="243"/>
      <c r="AZ1069" s="243"/>
      <c r="BA1069" s="243"/>
      <c r="BB1069" s="243"/>
      <c r="BC1069" s="243"/>
      <c r="BD1069" s="243"/>
      <c r="BE1069" s="243"/>
      <c r="BF1069" s="243"/>
      <c r="BG1069" s="243"/>
      <c r="BH1069" s="243"/>
      <c r="BI1069" s="243"/>
      <c r="BJ1069" s="243"/>
      <c r="BK1069" s="243"/>
      <c r="BL1069" s="243"/>
      <c r="BM1069" s="243"/>
      <c r="BN1069" s="243"/>
      <c r="BO1069" s="243"/>
      <c r="BP1069" s="243"/>
      <c r="BQ1069" s="243"/>
      <c r="BR1069" s="243"/>
      <c r="BS1069" s="243"/>
      <c r="BT1069" s="243"/>
      <c r="BU1069" s="243"/>
      <c r="BV1069" s="243"/>
      <c r="BW1069" s="243"/>
      <c r="BX1069" s="243"/>
      <c r="BY1069" s="243"/>
      <c r="BZ1069" s="243"/>
      <c r="CA1069" s="243"/>
      <c r="CB1069" s="243"/>
      <c r="CC1069" s="243"/>
      <c r="CD1069" s="243"/>
      <c r="CE1069" s="243"/>
      <c r="CF1069" s="243"/>
      <c r="CG1069" s="243"/>
      <c r="CH1069" s="243"/>
      <c r="CI1069" s="243"/>
      <c r="CJ1069" s="243"/>
      <c r="CK1069" s="243"/>
      <c r="CL1069" s="243"/>
      <c r="CM1069" s="243"/>
      <c r="CN1069" s="243"/>
      <c r="CO1069" s="243"/>
      <c r="CP1069" s="243"/>
      <c r="CQ1069" s="243"/>
      <c r="CR1069" s="243"/>
      <c r="CS1069" s="243"/>
      <c r="CT1069" s="243"/>
      <c r="CU1069" s="243"/>
      <c r="CV1069" s="243"/>
      <c r="CW1069" s="243"/>
      <c r="CX1069" s="243"/>
      <c r="CY1069" s="243"/>
      <c r="CZ1069" s="243"/>
      <c r="DA1069" s="243"/>
      <c r="DB1069" s="243"/>
      <c r="DC1069" s="243"/>
      <c r="DD1069" s="243"/>
      <c r="DE1069" s="243"/>
      <c r="DF1069" s="243"/>
      <c r="DG1069" s="243"/>
      <c r="DH1069" s="243"/>
      <c r="DI1069" s="243"/>
      <c r="DJ1069" s="243"/>
      <c r="DK1069" s="243"/>
      <c r="DL1069" s="243"/>
      <c r="DM1069" s="243"/>
      <c r="DN1069" s="243"/>
      <c r="DO1069" s="243"/>
      <c r="DP1069" s="243"/>
      <c r="DQ1069" s="243"/>
      <c r="DR1069" s="243"/>
      <c r="DS1069" s="243"/>
      <c r="DT1069" s="243"/>
      <c r="DU1069" s="243"/>
      <c r="DV1069" s="243"/>
      <c r="DW1069" s="243"/>
      <c r="DX1069" s="243"/>
      <c r="DY1069" s="243"/>
      <c r="DZ1069" s="243"/>
      <c r="EA1069" s="243"/>
      <c r="EB1069" s="243"/>
      <c r="EC1069" s="243"/>
      <c r="ED1069" s="243"/>
      <c r="EE1069" s="243"/>
      <c r="EF1069" s="243"/>
      <c r="EG1069" s="243"/>
      <c r="EH1069" s="243"/>
      <c r="EI1069" s="243"/>
      <c r="EJ1069" s="243"/>
      <c r="EK1069" s="243"/>
      <c r="EL1069" s="243"/>
      <c r="EM1069" s="243"/>
      <c r="EN1069" s="243"/>
      <c r="EO1069" s="243"/>
      <c r="EP1069" s="243"/>
      <c r="EQ1069" s="243"/>
      <c r="ER1069" s="243"/>
      <c r="ES1069" s="243"/>
      <c r="ET1069" s="243"/>
      <c r="EU1069" s="243"/>
      <c r="EV1069" s="243"/>
      <c r="EW1069" s="243"/>
      <c r="EX1069" s="243"/>
      <c r="EY1069" s="243"/>
      <c r="EZ1069" s="243"/>
      <c r="FA1069" s="243"/>
      <c r="FB1069" s="243"/>
      <c r="FC1069" s="243"/>
      <c r="FD1069" s="243"/>
      <c r="FE1069" s="243"/>
      <c r="FF1069" s="243"/>
      <c r="FG1069" s="243"/>
      <c r="FH1069" s="243"/>
      <c r="FI1069" s="243"/>
      <c r="FJ1069" s="243"/>
      <c r="FK1069" s="243"/>
      <c r="FL1069" s="243"/>
      <c r="FM1069" s="243"/>
      <c r="FN1069" s="243"/>
      <c r="FO1069" s="243"/>
      <c r="FP1069" s="243"/>
      <c r="FQ1069" s="243"/>
      <c r="FR1069" s="243"/>
      <c r="FS1069" s="243"/>
      <c r="FT1069" s="243"/>
      <c r="FU1069" s="243"/>
      <c r="FV1069" s="243"/>
      <c r="FW1069" s="243"/>
      <c r="FX1069" s="243"/>
      <c r="FY1069" s="243"/>
      <c r="FZ1069" s="243"/>
      <c r="GA1069" s="243"/>
      <c r="GB1069" s="243"/>
      <c r="GC1069" s="243"/>
      <c r="GD1069" s="243"/>
      <c r="GE1069" s="243"/>
      <c r="GF1069" s="243"/>
      <c r="GG1069" s="243"/>
      <c r="GH1069" s="243"/>
      <c r="GI1069" s="243"/>
      <c r="GJ1069" s="243"/>
      <c r="GK1069" s="243"/>
      <c r="GL1069" s="243"/>
      <c r="GM1069" s="243"/>
      <c r="GN1069" s="243"/>
      <c r="GO1069" s="243"/>
      <c r="GP1069" s="243"/>
      <c r="GQ1069" s="243"/>
      <c r="GR1069" s="243"/>
      <c r="GS1069" s="243"/>
      <c r="GT1069" s="243"/>
      <c r="GU1069" s="243"/>
      <c r="GV1069" s="243"/>
      <c r="GW1069" s="243"/>
      <c r="GX1069" s="243"/>
      <c r="GY1069" s="243"/>
      <c r="GZ1069" s="243"/>
      <c r="HA1069" s="243"/>
      <c r="HB1069" s="243"/>
      <c r="HC1069" s="243"/>
      <c r="HD1069" s="243"/>
      <c r="HE1069" s="243"/>
      <c r="HF1069" s="243"/>
      <c r="HG1069" s="243"/>
      <c r="HH1069" s="243"/>
      <c r="HI1069" s="243"/>
      <c r="HJ1069" s="243"/>
      <c r="HK1069" s="243"/>
      <c r="HL1069" s="243"/>
      <c r="HM1069" s="243"/>
      <c r="HN1069" s="243"/>
      <c r="HO1069" s="243"/>
      <c r="HP1069" s="243"/>
      <c r="HQ1069" s="243"/>
      <c r="HR1069" s="243"/>
      <c r="HS1069" s="243"/>
      <c r="HT1069" s="243"/>
      <c r="HU1069" s="243"/>
      <c r="HV1069" s="243"/>
      <c r="HW1069" s="243"/>
      <c r="HX1069" s="243"/>
      <c r="HY1069" s="243"/>
      <c r="HZ1069" s="243"/>
      <c r="IA1069" s="243"/>
      <c r="IB1069" s="243"/>
      <c r="IC1069" s="243"/>
      <c r="ID1069" s="243"/>
      <c r="IE1069" s="243"/>
      <c r="IF1069" s="243"/>
      <c r="IG1069" s="243"/>
      <c r="IH1069" s="243"/>
      <c r="II1069" s="243"/>
      <c r="IJ1069" s="243"/>
      <c r="IK1069" s="243"/>
      <c r="IL1069" s="243"/>
      <c r="IM1069" s="243"/>
      <c r="IN1069" s="243"/>
      <c r="IO1069" s="243"/>
      <c r="IP1069" s="243"/>
      <c r="IQ1069" s="243"/>
      <c r="IR1069" s="243"/>
      <c r="IS1069" s="243"/>
      <c r="IT1069" s="243"/>
    </row>
    <row r="1073" ht="12.75">
      <c r="C1073" s="272"/>
    </row>
    <row r="1075" spans="10:254" ht="12.75">
      <c r="J1075" s="243"/>
      <c r="K1075" s="243"/>
      <c r="L1075" s="243"/>
      <c r="M1075" s="243"/>
      <c r="N1075" s="243"/>
      <c r="O1075" s="243"/>
      <c r="P1075" s="243"/>
      <c r="Q1075" s="243"/>
      <c r="R1075" s="243"/>
      <c r="S1075" s="243"/>
      <c r="T1075" s="243"/>
      <c r="U1075" s="243"/>
      <c r="V1075" s="243"/>
      <c r="W1075" s="243"/>
      <c r="X1075" s="243"/>
      <c r="Y1075" s="243"/>
      <c r="Z1075" s="243"/>
      <c r="AA1075" s="243"/>
      <c r="AB1075" s="243"/>
      <c r="AC1075" s="243"/>
      <c r="AD1075" s="243"/>
      <c r="AE1075" s="243"/>
      <c r="AF1075" s="243"/>
      <c r="AG1075" s="243"/>
      <c r="AH1075" s="243"/>
      <c r="AI1075" s="243"/>
      <c r="AJ1075" s="243"/>
      <c r="AK1075" s="243"/>
      <c r="AL1075" s="243"/>
      <c r="AM1075" s="243"/>
      <c r="AN1075" s="243"/>
      <c r="AO1075" s="243"/>
      <c r="AP1075" s="243"/>
      <c r="AQ1075" s="243"/>
      <c r="AR1075" s="243"/>
      <c r="AS1075" s="243"/>
      <c r="AT1075" s="243"/>
      <c r="AU1075" s="243"/>
      <c r="AV1075" s="243"/>
      <c r="AW1075" s="243"/>
      <c r="AX1075" s="243"/>
      <c r="AY1075" s="243"/>
      <c r="AZ1075" s="243"/>
      <c r="BA1075" s="243"/>
      <c r="BB1075" s="243"/>
      <c r="BC1075" s="243"/>
      <c r="BD1075" s="243"/>
      <c r="BE1075" s="243"/>
      <c r="BF1075" s="243"/>
      <c r="BG1075" s="243"/>
      <c r="BH1075" s="243"/>
      <c r="BI1075" s="243"/>
      <c r="BJ1075" s="243"/>
      <c r="BK1075" s="243"/>
      <c r="BL1075" s="243"/>
      <c r="BM1075" s="243"/>
      <c r="BN1075" s="243"/>
      <c r="BO1075" s="243"/>
      <c r="BP1075" s="243"/>
      <c r="BQ1075" s="243"/>
      <c r="BR1075" s="243"/>
      <c r="BS1075" s="243"/>
      <c r="BT1075" s="243"/>
      <c r="BU1075" s="243"/>
      <c r="BV1075" s="243"/>
      <c r="BW1075" s="243"/>
      <c r="BX1075" s="243"/>
      <c r="BY1075" s="243"/>
      <c r="BZ1075" s="243"/>
      <c r="CA1075" s="243"/>
      <c r="CB1075" s="243"/>
      <c r="CC1075" s="243"/>
      <c r="CD1075" s="243"/>
      <c r="CE1075" s="243"/>
      <c r="CF1075" s="243"/>
      <c r="CG1075" s="243"/>
      <c r="CH1075" s="243"/>
      <c r="CI1075" s="243"/>
      <c r="CJ1075" s="243"/>
      <c r="CK1075" s="243"/>
      <c r="CL1075" s="243"/>
      <c r="CM1075" s="243"/>
      <c r="CN1075" s="243"/>
      <c r="CO1075" s="243"/>
      <c r="CP1075" s="243"/>
      <c r="CQ1075" s="243"/>
      <c r="CR1075" s="243"/>
      <c r="CS1075" s="243"/>
      <c r="CT1075" s="243"/>
      <c r="CU1075" s="243"/>
      <c r="CV1075" s="243"/>
      <c r="CW1075" s="243"/>
      <c r="CX1075" s="243"/>
      <c r="CY1075" s="243"/>
      <c r="CZ1075" s="243"/>
      <c r="DA1075" s="243"/>
      <c r="DB1075" s="243"/>
      <c r="DC1075" s="243"/>
      <c r="DD1075" s="243"/>
      <c r="DE1075" s="243"/>
      <c r="DF1075" s="243"/>
      <c r="DG1075" s="243"/>
      <c r="DH1075" s="243"/>
      <c r="DI1075" s="243"/>
      <c r="DJ1075" s="243"/>
      <c r="DK1075" s="243"/>
      <c r="DL1075" s="243"/>
      <c r="DM1075" s="243"/>
      <c r="DN1075" s="243"/>
      <c r="DO1075" s="243"/>
      <c r="DP1075" s="243"/>
      <c r="DQ1075" s="243"/>
      <c r="DR1075" s="243"/>
      <c r="DS1075" s="243"/>
      <c r="DT1075" s="243"/>
      <c r="DU1075" s="243"/>
      <c r="DV1075" s="243"/>
      <c r="DW1075" s="243"/>
      <c r="DX1075" s="243"/>
      <c r="DY1075" s="243"/>
      <c r="DZ1075" s="243"/>
      <c r="EA1075" s="243"/>
      <c r="EB1075" s="243"/>
      <c r="EC1075" s="243"/>
      <c r="ED1075" s="243"/>
      <c r="EE1075" s="243"/>
      <c r="EF1075" s="243"/>
      <c r="EG1075" s="243"/>
      <c r="EH1075" s="243"/>
      <c r="EI1075" s="243"/>
      <c r="EJ1075" s="243"/>
      <c r="EK1075" s="243"/>
      <c r="EL1075" s="243"/>
      <c r="EM1075" s="243"/>
      <c r="EN1075" s="243"/>
      <c r="EO1075" s="243"/>
      <c r="EP1075" s="243"/>
      <c r="EQ1075" s="243"/>
      <c r="ER1075" s="243"/>
      <c r="ES1075" s="243"/>
      <c r="ET1075" s="243"/>
      <c r="EU1075" s="243"/>
      <c r="EV1075" s="243"/>
      <c r="EW1075" s="243"/>
      <c r="EX1075" s="243"/>
      <c r="EY1075" s="243"/>
      <c r="EZ1075" s="243"/>
      <c r="FA1075" s="243"/>
      <c r="FB1075" s="243"/>
      <c r="FC1075" s="243"/>
      <c r="FD1075" s="243"/>
      <c r="FE1075" s="243"/>
      <c r="FF1075" s="243"/>
      <c r="FG1075" s="243"/>
      <c r="FH1075" s="243"/>
      <c r="FI1075" s="243"/>
      <c r="FJ1075" s="243"/>
      <c r="FK1075" s="243"/>
      <c r="FL1075" s="243"/>
      <c r="FM1075" s="243"/>
      <c r="FN1075" s="243"/>
      <c r="FO1075" s="243"/>
      <c r="FP1075" s="243"/>
      <c r="FQ1075" s="243"/>
      <c r="FR1075" s="243"/>
      <c r="FS1075" s="243"/>
      <c r="FT1075" s="243"/>
      <c r="FU1075" s="243"/>
      <c r="FV1075" s="243"/>
      <c r="FW1075" s="243"/>
      <c r="FX1075" s="243"/>
      <c r="FY1075" s="243"/>
      <c r="FZ1075" s="243"/>
      <c r="GA1075" s="243"/>
      <c r="GB1075" s="243"/>
      <c r="GC1075" s="243"/>
      <c r="GD1075" s="243"/>
      <c r="GE1075" s="243"/>
      <c r="GF1075" s="243"/>
      <c r="GG1075" s="243"/>
      <c r="GH1075" s="243"/>
      <c r="GI1075" s="243"/>
      <c r="GJ1075" s="243"/>
      <c r="GK1075" s="243"/>
      <c r="GL1075" s="243"/>
      <c r="GM1075" s="243"/>
      <c r="GN1075" s="243"/>
      <c r="GO1075" s="243"/>
      <c r="GP1075" s="243"/>
      <c r="GQ1075" s="243"/>
      <c r="GR1075" s="243"/>
      <c r="GS1075" s="243"/>
      <c r="GT1075" s="243"/>
      <c r="GU1075" s="243"/>
      <c r="GV1075" s="243"/>
      <c r="GW1075" s="243"/>
      <c r="GX1075" s="243"/>
      <c r="GY1075" s="243"/>
      <c r="GZ1075" s="243"/>
      <c r="HA1075" s="243"/>
      <c r="HB1075" s="243"/>
      <c r="HC1075" s="243"/>
      <c r="HD1075" s="243"/>
      <c r="HE1075" s="243"/>
      <c r="HF1075" s="243"/>
      <c r="HG1075" s="243"/>
      <c r="HH1075" s="243"/>
      <c r="HI1075" s="243"/>
      <c r="HJ1075" s="243"/>
      <c r="HK1075" s="243"/>
      <c r="HL1075" s="243"/>
      <c r="HM1075" s="243"/>
      <c r="HN1075" s="243"/>
      <c r="HO1075" s="243"/>
      <c r="HP1075" s="243"/>
      <c r="HQ1075" s="243"/>
      <c r="HR1075" s="243"/>
      <c r="HS1075" s="243"/>
      <c r="HT1075" s="243"/>
      <c r="HU1075" s="243"/>
      <c r="HV1075" s="243"/>
      <c r="HW1075" s="243"/>
      <c r="HX1075" s="243"/>
      <c r="HY1075" s="243"/>
      <c r="HZ1075" s="243"/>
      <c r="IA1075" s="243"/>
      <c r="IB1075" s="243"/>
      <c r="IC1075" s="243"/>
      <c r="ID1075" s="243"/>
      <c r="IE1075" s="243"/>
      <c r="IF1075" s="243"/>
      <c r="IG1075" s="243"/>
      <c r="IH1075" s="243"/>
      <c r="II1075" s="243"/>
      <c r="IJ1075" s="243"/>
      <c r="IK1075" s="243"/>
      <c r="IL1075" s="243"/>
      <c r="IM1075" s="243"/>
      <c r="IN1075" s="243"/>
      <c r="IO1075" s="243"/>
      <c r="IP1075" s="243"/>
      <c r="IQ1075" s="243"/>
      <c r="IR1075" s="243"/>
      <c r="IS1075" s="243"/>
      <c r="IT1075" s="243"/>
    </row>
    <row r="1081" spans="3:254" ht="12.75">
      <c r="C1081" s="272"/>
      <c r="J1081" s="243"/>
      <c r="K1081" s="243"/>
      <c r="L1081" s="243"/>
      <c r="M1081" s="243"/>
      <c r="N1081" s="243"/>
      <c r="O1081" s="243"/>
      <c r="P1081" s="243"/>
      <c r="Q1081" s="243"/>
      <c r="R1081" s="243"/>
      <c r="S1081" s="243"/>
      <c r="T1081" s="243"/>
      <c r="U1081" s="243"/>
      <c r="V1081" s="243"/>
      <c r="W1081" s="243"/>
      <c r="X1081" s="243"/>
      <c r="Y1081" s="243"/>
      <c r="Z1081" s="243"/>
      <c r="AA1081" s="243"/>
      <c r="AB1081" s="243"/>
      <c r="AC1081" s="243"/>
      <c r="AD1081" s="243"/>
      <c r="AE1081" s="243"/>
      <c r="AF1081" s="243"/>
      <c r="AG1081" s="243"/>
      <c r="AH1081" s="243"/>
      <c r="AI1081" s="243"/>
      <c r="AJ1081" s="243"/>
      <c r="AK1081" s="243"/>
      <c r="AL1081" s="243"/>
      <c r="AM1081" s="243"/>
      <c r="AN1081" s="243"/>
      <c r="AO1081" s="243"/>
      <c r="AP1081" s="243"/>
      <c r="AQ1081" s="243"/>
      <c r="AR1081" s="243"/>
      <c r="AS1081" s="243"/>
      <c r="AT1081" s="243"/>
      <c r="AU1081" s="243"/>
      <c r="AV1081" s="243"/>
      <c r="AW1081" s="243"/>
      <c r="AX1081" s="243"/>
      <c r="AY1081" s="243"/>
      <c r="AZ1081" s="243"/>
      <c r="BA1081" s="243"/>
      <c r="BB1081" s="243"/>
      <c r="BC1081" s="243"/>
      <c r="BD1081" s="243"/>
      <c r="BE1081" s="243"/>
      <c r="BF1081" s="243"/>
      <c r="BG1081" s="243"/>
      <c r="BH1081" s="243"/>
      <c r="BI1081" s="243"/>
      <c r="BJ1081" s="243"/>
      <c r="BK1081" s="243"/>
      <c r="BL1081" s="243"/>
      <c r="BM1081" s="243"/>
      <c r="BN1081" s="243"/>
      <c r="BO1081" s="243"/>
      <c r="BP1081" s="243"/>
      <c r="BQ1081" s="243"/>
      <c r="BR1081" s="243"/>
      <c r="BS1081" s="243"/>
      <c r="BT1081" s="243"/>
      <c r="BU1081" s="243"/>
      <c r="BV1081" s="243"/>
      <c r="BW1081" s="243"/>
      <c r="BX1081" s="243"/>
      <c r="BY1081" s="243"/>
      <c r="BZ1081" s="243"/>
      <c r="CA1081" s="243"/>
      <c r="CB1081" s="243"/>
      <c r="CC1081" s="243"/>
      <c r="CD1081" s="243"/>
      <c r="CE1081" s="243"/>
      <c r="CF1081" s="243"/>
      <c r="CG1081" s="243"/>
      <c r="CH1081" s="243"/>
      <c r="CI1081" s="243"/>
      <c r="CJ1081" s="243"/>
      <c r="CK1081" s="243"/>
      <c r="CL1081" s="243"/>
      <c r="CM1081" s="243"/>
      <c r="CN1081" s="243"/>
      <c r="CO1081" s="243"/>
      <c r="CP1081" s="243"/>
      <c r="CQ1081" s="243"/>
      <c r="CR1081" s="243"/>
      <c r="CS1081" s="243"/>
      <c r="CT1081" s="243"/>
      <c r="CU1081" s="243"/>
      <c r="CV1081" s="243"/>
      <c r="CW1081" s="243"/>
      <c r="CX1081" s="243"/>
      <c r="CY1081" s="243"/>
      <c r="CZ1081" s="243"/>
      <c r="DA1081" s="243"/>
      <c r="DB1081" s="243"/>
      <c r="DC1081" s="243"/>
      <c r="DD1081" s="243"/>
      <c r="DE1081" s="243"/>
      <c r="DF1081" s="243"/>
      <c r="DG1081" s="243"/>
      <c r="DH1081" s="243"/>
      <c r="DI1081" s="243"/>
      <c r="DJ1081" s="243"/>
      <c r="DK1081" s="243"/>
      <c r="DL1081" s="243"/>
      <c r="DM1081" s="243"/>
      <c r="DN1081" s="243"/>
      <c r="DO1081" s="243"/>
      <c r="DP1081" s="243"/>
      <c r="DQ1081" s="243"/>
      <c r="DR1081" s="243"/>
      <c r="DS1081" s="243"/>
      <c r="DT1081" s="243"/>
      <c r="DU1081" s="243"/>
      <c r="DV1081" s="243"/>
      <c r="DW1081" s="243"/>
      <c r="DX1081" s="243"/>
      <c r="DY1081" s="243"/>
      <c r="DZ1081" s="243"/>
      <c r="EA1081" s="243"/>
      <c r="EB1081" s="243"/>
      <c r="EC1081" s="243"/>
      <c r="ED1081" s="243"/>
      <c r="EE1081" s="243"/>
      <c r="EF1081" s="243"/>
      <c r="EG1081" s="243"/>
      <c r="EH1081" s="243"/>
      <c r="EI1081" s="243"/>
      <c r="EJ1081" s="243"/>
      <c r="EK1081" s="243"/>
      <c r="EL1081" s="243"/>
      <c r="EM1081" s="243"/>
      <c r="EN1081" s="243"/>
      <c r="EO1081" s="243"/>
      <c r="EP1081" s="243"/>
      <c r="EQ1081" s="243"/>
      <c r="ER1081" s="243"/>
      <c r="ES1081" s="243"/>
      <c r="ET1081" s="243"/>
      <c r="EU1081" s="243"/>
      <c r="EV1081" s="243"/>
      <c r="EW1081" s="243"/>
      <c r="EX1081" s="243"/>
      <c r="EY1081" s="243"/>
      <c r="EZ1081" s="243"/>
      <c r="FA1081" s="243"/>
      <c r="FB1081" s="243"/>
      <c r="FC1081" s="243"/>
      <c r="FD1081" s="243"/>
      <c r="FE1081" s="243"/>
      <c r="FF1081" s="243"/>
      <c r="FG1081" s="243"/>
      <c r="FH1081" s="243"/>
      <c r="FI1081" s="243"/>
      <c r="FJ1081" s="243"/>
      <c r="FK1081" s="243"/>
      <c r="FL1081" s="243"/>
      <c r="FM1081" s="243"/>
      <c r="FN1081" s="243"/>
      <c r="FO1081" s="243"/>
      <c r="FP1081" s="243"/>
      <c r="FQ1081" s="243"/>
      <c r="FR1081" s="243"/>
      <c r="FS1081" s="243"/>
      <c r="FT1081" s="243"/>
      <c r="FU1081" s="243"/>
      <c r="FV1081" s="243"/>
      <c r="FW1081" s="243"/>
      <c r="FX1081" s="243"/>
      <c r="FY1081" s="243"/>
      <c r="FZ1081" s="243"/>
      <c r="GA1081" s="243"/>
      <c r="GB1081" s="243"/>
      <c r="GC1081" s="243"/>
      <c r="GD1081" s="243"/>
      <c r="GE1081" s="243"/>
      <c r="GF1081" s="243"/>
      <c r="GG1081" s="243"/>
      <c r="GH1081" s="243"/>
      <c r="GI1081" s="243"/>
      <c r="GJ1081" s="243"/>
      <c r="GK1081" s="243"/>
      <c r="GL1081" s="243"/>
      <c r="GM1081" s="243"/>
      <c r="GN1081" s="243"/>
      <c r="GO1081" s="243"/>
      <c r="GP1081" s="243"/>
      <c r="GQ1081" s="243"/>
      <c r="GR1081" s="243"/>
      <c r="GS1081" s="243"/>
      <c r="GT1081" s="243"/>
      <c r="GU1081" s="243"/>
      <c r="GV1081" s="243"/>
      <c r="GW1081" s="243"/>
      <c r="GX1081" s="243"/>
      <c r="GY1081" s="243"/>
      <c r="GZ1081" s="243"/>
      <c r="HA1081" s="243"/>
      <c r="HB1081" s="243"/>
      <c r="HC1081" s="243"/>
      <c r="HD1081" s="243"/>
      <c r="HE1081" s="243"/>
      <c r="HF1081" s="243"/>
      <c r="HG1081" s="243"/>
      <c r="HH1081" s="243"/>
      <c r="HI1081" s="243"/>
      <c r="HJ1081" s="243"/>
      <c r="HK1081" s="243"/>
      <c r="HL1081" s="243"/>
      <c r="HM1081" s="243"/>
      <c r="HN1081" s="243"/>
      <c r="HO1081" s="243"/>
      <c r="HP1081" s="243"/>
      <c r="HQ1081" s="243"/>
      <c r="HR1081" s="243"/>
      <c r="HS1081" s="243"/>
      <c r="HT1081" s="243"/>
      <c r="HU1081" s="243"/>
      <c r="HV1081" s="243"/>
      <c r="HW1081" s="243"/>
      <c r="HX1081" s="243"/>
      <c r="HY1081" s="243"/>
      <c r="HZ1081" s="243"/>
      <c r="IA1081" s="243"/>
      <c r="IB1081" s="243"/>
      <c r="IC1081" s="243"/>
      <c r="ID1081" s="243"/>
      <c r="IE1081" s="243"/>
      <c r="IF1081" s="243"/>
      <c r="IG1081" s="243"/>
      <c r="IH1081" s="243"/>
      <c r="II1081" s="243"/>
      <c r="IJ1081" s="243"/>
      <c r="IK1081" s="243"/>
      <c r="IL1081" s="243"/>
      <c r="IM1081" s="243"/>
      <c r="IN1081" s="243"/>
      <c r="IO1081" s="243"/>
      <c r="IP1081" s="243"/>
      <c r="IQ1081" s="243"/>
      <c r="IR1081" s="243"/>
      <c r="IS1081" s="243"/>
      <c r="IT1081" s="243"/>
    </row>
    <row r="1087" spans="3:254" ht="12.75">
      <c r="C1087" s="272"/>
      <c r="J1087" s="243"/>
      <c r="K1087" s="243"/>
      <c r="L1087" s="243"/>
      <c r="M1087" s="243"/>
      <c r="N1087" s="243"/>
      <c r="O1087" s="243"/>
      <c r="P1087" s="243"/>
      <c r="Q1087" s="243"/>
      <c r="R1087" s="243"/>
      <c r="S1087" s="243"/>
      <c r="T1087" s="243"/>
      <c r="U1087" s="243"/>
      <c r="V1087" s="243"/>
      <c r="W1087" s="243"/>
      <c r="X1087" s="243"/>
      <c r="Y1087" s="243"/>
      <c r="Z1087" s="243"/>
      <c r="AA1087" s="243"/>
      <c r="AB1087" s="243"/>
      <c r="AC1087" s="243"/>
      <c r="AD1087" s="243"/>
      <c r="AE1087" s="243"/>
      <c r="AF1087" s="243"/>
      <c r="AG1087" s="243"/>
      <c r="AH1087" s="243"/>
      <c r="AI1087" s="243"/>
      <c r="AJ1087" s="243"/>
      <c r="AK1087" s="243"/>
      <c r="AL1087" s="243"/>
      <c r="AM1087" s="243"/>
      <c r="AN1087" s="243"/>
      <c r="AO1087" s="243"/>
      <c r="AP1087" s="243"/>
      <c r="AQ1087" s="243"/>
      <c r="AR1087" s="243"/>
      <c r="AS1087" s="243"/>
      <c r="AT1087" s="243"/>
      <c r="AU1087" s="243"/>
      <c r="AV1087" s="243"/>
      <c r="AW1087" s="243"/>
      <c r="AX1087" s="243"/>
      <c r="AY1087" s="243"/>
      <c r="AZ1087" s="243"/>
      <c r="BA1087" s="243"/>
      <c r="BB1087" s="243"/>
      <c r="BC1087" s="243"/>
      <c r="BD1087" s="243"/>
      <c r="BE1087" s="243"/>
      <c r="BF1087" s="243"/>
      <c r="BG1087" s="243"/>
      <c r="BH1087" s="243"/>
      <c r="BI1087" s="243"/>
      <c r="BJ1087" s="243"/>
      <c r="BK1087" s="243"/>
      <c r="BL1087" s="243"/>
      <c r="BM1087" s="243"/>
      <c r="BN1087" s="243"/>
      <c r="BO1087" s="243"/>
      <c r="BP1087" s="243"/>
      <c r="BQ1087" s="243"/>
      <c r="BR1087" s="243"/>
      <c r="BS1087" s="243"/>
      <c r="BT1087" s="243"/>
      <c r="BU1087" s="243"/>
      <c r="BV1087" s="243"/>
      <c r="BW1087" s="243"/>
      <c r="BX1087" s="243"/>
      <c r="BY1087" s="243"/>
      <c r="BZ1087" s="243"/>
      <c r="CA1087" s="243"/>
      <c r="CB1087" s="243"/>
      <c r="CC1087" s="243"/>
      <c r="CD1087" s="243"/>
      <c r="CE1087" s="243"/>
      <c r="CF1087" s="243"/>
      <c r="CG1087" s="243"/>
      <c r="CH1087" s="243"/>
      <c r="CI1087" s="243"/>
      <c r="CJ1087" s="243"/>
      <c r="CK1087" s="243"/>
      <c r="CL1087" s="243"/>
      <c r="CM1087" s="243"/>
      <c r="CN1087" s="243"/>
      <c r="CO1087" s="243"/>
      <c r="CP1087" s="243"/>
      <c r="CQ1087" s="243"/>
      <c r="CR1087" s="243"/>
      <c r="CS1087" s="243"/>
      <c r="CT1087" s="243"/>
      <c r="CU1087" s="243"/>
      <c r="CV1087" s="243"/>
      <c r="CW1087" s="243"/>
      <c r="CX1087" s="243"/>
      <c r="CY1087" s="243"/>
      <c r="CZ1087" s="243"/>
      <c r="DA1087" s="243"/>
      <c r="DB1087" s="243"/>
      <c r="DC1087" s="243"/>
      <c r="DD1087" s="243"/>
      <c r="DE1087" s="243"/>
      <c r="DF1087" s="243"/>
      <c r="DG1087" s="243"/>
      <c r="DH1087" s="243"/>
      <c r="DI1087" s="243"/>
      <c r="DJ1087" s="243"/>
      <c r="DK1087" s="243"/>
      <c r="DL1087" s="243"/>
      <c r="DM1087" s="243"/>
      <c r="DN1087" s="243"/>
      <c r="DO1087" s="243"/>
      <c r="DP1087" s="243"/>
      <c r="DQ1087" s="243"/>
      <c r="DR1087" s="243"/>
      <c r="DS1087" s="243"/>
      <c r="DT1087" s="243"/>
      <c r="DU1087" s="243"/>
      <c r="DV1087" s="243"/>
      <c r="DW1087" s="243"/>
      <c r="DX1087" s="243"/>
      <c r="DY1087" s="243"/>
      <c r="DZ1087" s="243"/>
      <c r="EA1087" s="243"/>
      <c r="EB1087" s="243"/>
      <c r="EC1087" s="243"/>
      <c r="ED1087" s="243"/>
      <c r="EE1087" s="243"/>
      <c r="EF1087" s="243"/>
      <c r="EG1087" s="243"/>
      <c r="EH1087" s="243"/>
      <c r="EI1087" s="243"/>
      <c r="EJ1087" s="243"/>
      <c r="EK1087" s="243"/>
      <c r="EL1087" s="243"/>
      <c r="EM1087" s="243"/>
      <c r="EN1087" s="243"/>
      <c r="EO1087" s="243"/>
      <c r="EP1087" s="243"/>
      <c r="EQ1087" s="243"/>
      <c r="ER1087" s="243"/>
      <c r="ES1087" s="243"/>
      <c r="ET1087" s="243"/>
      <c r="EU1087" s="243"/>
      <c r="EV1087" s="243"/>
      <c r="EW1087" s="243"/>
      <c r="EX1087" s="243"/>
      <c r="EY1087" s="243"/>
      <c r="EZ1087" s="243"/>
      <c r="FA1087" s="243"/>
      <c r="FB1087" s="243"/>
      <c r="FC1087" s="243"/>
      <c r="FD1087" s="243"/>
      <c r="FE1087" s="243"/>
      <c r="FF1087" s="243"/>
      <c r="FG1087" s="243"/>
      <c r="FH1087" s="243"/>
      <c r="FI1087" s="243"/>
      <c r="FJ1087" s="243"/>
      <c r="FK1087" s="243"/>
      <c r="FL1087" s="243"/>
      <c r="FM1087" s="243"/>
      <c r="FN1087" s="243"/>
      <c r="FO1087" s="243"/>
      <c r="FP1087" s="243"/>
      <c r="FQ1087" s="243"/>
      <c r="FR1087" s="243"/>
      <c r="FS1087" s="243"/>
      <c r="FT1087" s="243"/>
      <c r="FU1087" s="243"/>
      <c r="FV1087" s="243"/>
      <c r="FW1087" s="243"/>
      <c r="FX1087" s="243"/>
      <c r="FY1087" s="243"/>
      <c r="FZ1087" s="243"/>
      <c r="GA1087" s="243"/>
      <c r="GB1087" s="243"/>
      <c r="GC1087" s="243"/>
      <c r="GD1087" s="243"/>
      <c r="GE1087" s="243"/>
      <c r="GF1087" s="243"/>
      <c r="GG1087" s="243"/>
      <c r="GH1087" s="243"/>
      <c r="GI1087" s="243"/>
      <c r="GJ1087" s="243"/>
      <c r="GK1087" s="243"/>
      <c r="GL1087" s="243"/>
      <c r="GM1087" s="243"/>
      <c r="GN1087" s="243"/>
      <c r="GO1087" s="243"/>
      <c r="GP1087" s="243"/>
      <c r="GQ1087" s="243"/>
      <c r="GR1087" s="243"/>
      <c r="GS1087" s="243"/>
      <c r="GT1087" s="243"/>
      <c r="GU1087" s="243"/>
      <c r="GV1087" s="243"/>
      <c r="GW1087" s="243"/>
      <c r="GX1087" s="243"/>
      <c r="GY1087" s="243"/>
      <c r="GZ1087" s="243"/>
      <c r="HA1087" s="243"/>
      <c r="HB1087" s="243"/>
      <c r="HC1087" s="243"/>
      <c r="HD1087" s="243"/>
      <c r="HE1087" s="243"/>
      <c r="HF1087" s="243"/>
      <c r="HG1087" s="243"/>
      <c r="HH1087" s="243"/>
      <c r="HI1087" s="243"/>
      <c r="HJ1087" s="243"/>
      <c r="HK1087" s="243"/>
      <c r="HL1087" s="243"/>
      <c r="HM1087" s="243"/>
      <c r="HN1087" s="243"/>
      <c r="HO1087" s="243"/>
      <c r="HP1087" s="243"/>
      <c r="HQ1087" s="243"/>
      <c r="HR1087" s="243"/>
      <c r="HS1087" s="243"/>
      <c r="HT1087" s="243"/>
      <c r="HU1087" s="243"/>
      <c r="HV1087" s="243"/>
      <c r="HW1087" s="243"/>
      <c r="HX1087" s="243"/>
      <c r="HY1087" s="243"/>
      <c r="HZ1087" s="243"/>
      <c r="IA1087" s="243"/>
      <c r="IB1087" s="243"/>
      <c r="IC1087" s="243"/>
      <c r="ID1087" s="243"/>
      <c r="IE1087" s="243"/>
      <c r="IF1087" s="243"/>
      <c r="IG1087" s="243"/>
      <c r="IH1087" s="243"/>
      <c r="II1087" s="243"/>
      <c r="IJ1087" s="243"/>
      <c r="IK1087" s="243"/>
      <c r="IL1087" s="243"/>
      <c r="IM1087" s="243"/>
      <c r="IN1087" s="243"/>
      <c r="IO1087" s="243"/>
      <c r="IP1087" s="243"/>
      <c r="IQ1087" s="243"/>
      <c r="IR1087" s="243"/>
      <c r="IS1087" s="243"/>
      <c r="IT1087" s="243"/>
    </row>
    <row r="1093" spans="3:254" ht="12.75">
      <c r="C1093" s="272"/>
      <c r="J1093" s="243"/>
      <c r="K1093" s="243"/>
      <c r="L1093" s="243"/>
      <c r="M1093" s="243"/>
      <c r="N1093" s="243"/>
      <c r="O1093" s="243"/>
      <c r="P1093" s="243"/>
      <c r="Q1093" s="243"/>
      <c r="R1093" s="243"/>
      <c r="S1093" s="243"/>
      <c r="T1093" s="243"/>
      <c r="U1093" s="243"/>
      <c r="V1093" s="243"/>
      <c r="W1093" s="243"/>
      <c r="X1093" s="243"/>
      <c r="Y1093" s="243"/>
      <c r="Z1093" s="243"/>
      <c r="AA1093" s="243"/>
      <c r="AB1093" s="243"/>
      <c r="AC1093" s="243"/>
      <c r="AD1093" s="243"/>
      <c r="AE1093" s="243"/>
      <c r="AF1093" s="243"/>
      <c r="AG1093" s="243"/>
      <c r="AH1093" s="243"/>
      <c r="AI1093" s="243"/>
      <c r="AJ1093" s="243"/>
      <c r="AK1093" s="243"/>
      <c r="AL1093" s="243"/>
      <c r="AM1093" s="243"/>
      <c r="AN1093" s="243"/>
      <c r="AO1093" s="243"/>
      <c r="AP1093" s="243"/>
      <c r="AQ1093" s="243"/>
      <c r="AR1093" s="243"/>
      <c r="AS1093" s="243"/>
      <c r="AT1093" s="243"/>
      <c r="AU1093" s="243"/>
      <c r="AV1093" s="243"/>
      <c r="AW1093" s="243"/>
      <c r="AX1093" s="243"/>
      <c r="AY1093" s="243"/>
      <c r="AZ1093" s="243"/>
      <c r="BA1093" s="243"/>
      <c r="BB1093" s="243"/>
      <c r="BC1093" s="243"/>
      <c r="BD1093" s="243"/>
      <c r="BE1093" s="243"/>
      <c r="BF1093" s="243"/>
      <c r="BG1093" s="243"/>
      <c r="BH1093" s="243"/>
      <c r="BI1093" s="243"/>
      <c r="BJ1093" s="243"/>
      <c r="BK1093" s="243"/>
      <c r="BL1093" s="243"/>
      <c r="BM1093" s="243"/>
      <c r="BN1093" s="243"/>
      <c r="BO1093" s="243"/>
      <c r="BP1093" s="243"/>
      <c r="BQ1093" s="243"/>
      <c r="BR1093" s="243"/>
      <c r="BS1093" s="243"/>
      <c r="BT1093" s="243"/>
      <c r="BU1093" s="243"/>
      <c r="BV1093" s="243"/>
      <c r="BW1093" s="243"/>
      <c r="BX1093" s="243"/>
      <c r="BY1093" s="243"/>
      <c r="BZ1093" s="243"/>
      <c r="CA1093" s="243"/>
      <c r="CB1093" s="243"/>
      <c r="CC1093" s="243"/>
      <c r="CD1093" s="243"/>
      <c r="CE1093" s="243"/>
      <c r="CF1093" s="243"/>
      <c r="CG1093" s="243"/>
      <c r="CH1093" s="243"/>
      <c r="CI1093" s="243"/>
      <c r="CJ1093" s="243"/>
      <c r="CK1093" s="243"/>
      <c r="CL1093" s="243"/>
      <c r="CM1093" s="243"/>
      <c r="CN1093" s="243"/>
      <c r="CO1093" s="243"/>
      <c r="CP1093" s="243"/>
      <c r="CQ1093" s="243"/>
      <c r="CR1093" s="243"/>
      <c r="CS1093" s="243"/>
      <c r="CT1093" s="243"/>
      <c r="CU1093" s="243"/>
      <c r="CV1093" s="243"/>
      <c r="CW1093" s="243"/>
      <c r="CX1093" s="243"/>
      <c r="CY1093" s="243"/>
      <c r="CZ1093" s="243"/>
      <c r="DA1093" s="243"/>
      <c r="DB1093" s="243"/>
      <c r="DC1093" s="243"/>
      <c r="DD1093" s="243"/>
      <c r="DE1093" s="243"/>
      <c r="DF1093" s="243"/>
      <c r="DG1093" s="243"/>
      <c r="DH1093" s="243"/>
      <c r="DI1093" s="243"/>
      <c r="DJ1093" s="243"/>
      <c r="DK1093" s="243"/>
      <c r="DL1093" s="243"/>
      <c r="DM1093" s="243"/>
      <c r="DN1093" s="243"/>
      <c r="DO1093" s="243"/>
      <c r="DP1093" s="243"/>
      <c r="DQ1093" s="243"/>
      <c r="DR1093" s="243"/>
      <c r="DS1093" s="243"/>
      <c r="DT1093" s="243"/>
      <c r="DU1093" s="243"/>
      <c r="DV1093" s="243"/>
      <c r="DW1093" s="243"/>
      <c r="DX1093" s="243"/>
      <c r="DY1093" s="243"/>
      <c r="DZ1093" s="243"/>
      <c r="EA1093" s="243"/>
      <c r="EB1093" s="243"/>
      <c r="EC1093" s="243"/>
      <c r="ED1093" s="243"/>
      <c r="EE1093" s="243"/>
      <c r="EF1093" s="243"/>
      <c r="EG1093" s="243"/>
      <c r="EH1093" s="243"/>
      <c r="EI1093" s="243"/>
      <c r="EJ1093" s="243"/>
      <c r="EK1093" s="243"/>
      <c r="EL1093" s="243"/>
      <c r="EM1093" s="243"/>
      <c r="EN1093" s="243"/>
      <c r="EO1093" s="243"/>
      <c r="EP1093" s="243"/>
      <c r="EQ1093" s="243"/>
      <c r="ER1093" s="243"/>
      <c r="ES1093" s="243"/>
      <c r="ET1093" s="243"/>
      <c r="EU1093" s="243"/>
      <c r="EV1093" s="243"/>
      <c r="EW1093" s="243"/>
      <c r="EX1093" s="243"/>
      <c r="EY1093" s="243"/>
      <c r="EZ1093" s="243"/>
      <c r="FA1093" s="243"/>
      <c r="FB1093" s="243"/>
      <c r="FC1093" s="243"/>
      <c r="FD1093" s="243"/>
      <c r="FE1093" s="243"/>
      <c r="FF1093" s="243"/>
      <c r="FG1093" s="243"/>
      <c r="FH1093" s="243"/>
      <c r="FI1093" s="243"/>
      <c r="FJ1093" s="243"/>
      <c r="FK1093" s="243"/>
      <c r="FL1093" s="243"/>
      <c r="FM1093" s="243"/>
      <c r="FN1093" s="243"/>
      <c r="FO1093" s="243"/>
      <c r="FP1093" s="243"/>
      <c r="FQ1093" s="243"/>
      <c r="FR1093" s="243"/>
      <c r="FS1093" s="243"/>
      <c r="FT1093" s="243"/>
      <c r="FU1093" s="243"/>
      <c r="FV1093" s="243"/>
      <c r="FW1093" s="243"/>
      <c r="FX1093" s="243"/>
      <c r="FY1093" s="243"/>
      <c r="FZ1093" s="243"/>
      <c r="GA1093" s="243"/>
      <c r="GB1093" s="243"/>
      <c r="GC1093" s="243"/>
      <c r="GD1093" s="243"/>
      <c r="GE1093" s="243"/>
      <c r="GF1093" s="243"/>
      <c r="GG1093" s="243"/>
      <c r="GH1093" s="243"/>
      <c r="GI1093" s="243"/>
      <c r="GJ1093" s="243"/>
      <c r="GK1093" s="243"/>
      <c r="GL1093" s="243"/>
      <c r="GM1093" s="243"/>
      <c r="GN1093" s="243"/>
      <c r="GO1093" s="243"/>
      <c r="GP1093" s="243"/>
      <c r="GQ1093" s="243"/>
      <c r="GR1093" s="243"/>
      <c r="GS1093" s="243"/>
      <c r="GT1093" s="243"/>
      <c r="GU1093" s="243"/>
      <c r="GV1093" s="243"/>
      <c r="GW1093" s="243"/>
      <c r="GX1093" s="243"/>
      <c r="GY1093" s="243"/>
      <c r="GZ1093" s="243"/>
      <c r="HA1093" s="243"/>
      <c r="HB1093" s="243"/>
      <c r="HC1093" s="243"/>
      <c r="HD1093" s="243"/>
      <c r="HE1093" s="243"/>
      <c r="HF1093" s="243"/>
      <c r="HG1093" s="243"/>
      <c r="HH1093" s="243"/>
      <c r="HI1093" s="243"/>
      <c r="HJ1093" s="243"/>
      <c r="HK1093" s="243"/>
      <c r="HL1093" s="243"/>
      <c r="HM1093" s="243"/>
      <c r="HN1093" s="243"/>
      <c r="HO1093" s="243"/>
      <c r="HP1093" s="243"/>
      <c r="HQ1093" s="243"/>
      <c r="HR1093" s="243"/>
      <c r="HS1093" s="243"/>
      <c r="HT1093" s="243"/>
      <c r="HU1093" s="243"/>
      <c r="HV1093" s="243"/>
      <c r="HW1093" s="243"/>
      <c r="HX1093" s="243"/>
      <c r="HY1093" s="243"/>
      <c r="HZ1093" s="243"/>
      <c r="IA1093" s="243"/>
      <c r="IB1093" s="243"/>
      <c r="IC1093" s="243"/>
      <c r="ID1093" s="243"/>
      <c r="IE1093" s="243"/>
      <c r="IF1093" s="243"/>
      <c r="IG1093" s="243"/>
      <c r="IH1093" s="243"/>
      <c r="II1093" s="243"/>
      <c r="IJ1093" s="243"/>
      <c r="IK1093" s="243"/>
      <c r="IL1093" s="243"/>
      <c r="IM1093" s="243"/>
      <c r="IN1093" s="243"/>
      <c r="IO1093" s="243"/>
      <c r="IP1093" s="243"/>
      <c r="IQ1093" s="243"/>
      <c r="IR1093" s="243"/>
      <c r="IS1093" s="243"/>
      <c r="IT1093" s="243"/>
    </row>
    <row r="1099" ht="12.75">
      <c r="C1099" s="272"/>
    </row>
    <row r="1100" spans="10:254" ht="12.75">
      <c r="J1100" s="243"/>
      <c r="K1100" s="243"/>
      <c r="L1100" s="243"/>
      <c r="M1100" s="243"/>
      <c r="N1100" s="243"/>
      <c r="O1100" s="243"/>
      <c r="P1100" s="243"/>
      <c r="Q1100" s="243"/>
      <c r="R1100" s="243"/>
      <c r="S1100" s="243"/>
      <c r="T1100" s="243"/>
      <c r="U1100" s="243"/>
      <c r="V1100" s="243"/>
      <c r="W1100" s="243"/>
      <c r="X1100" s="243"/>
      <c r="Y1100" s="243"/>
      <c r="Z1100" s="243"/>
      <c r="AA1100" s="243"/>
      <c r="AB1100" s="243"/>
      <c r="AC1100" s="243"/>
      <c r="AD1100" s="243"/>
      <c r="AE1100" s="243"/>
      <c r="AF1100" s="243"/>
      <c r="AG1100" s="243"/>
      <c r="AH1100" s="243"/>
      <c r="AI1100" s="243"/>
      <c r="AJ1100" s="243"/>
      <c r="AK1100" s="243"/>
      <c r="AL1100" s="243"/>
      <c r="AM1100" s="243"/>
      <c r="AN1100" s="243"/>
      <c r="AO1100" s="243"/>
      <c r="AP1100" s="243"/>
      <c r="AQ1100" s="243"/>
      <c r="AR1100" s="243"/>
      <c r="AS1100" s="243"/>
      <c r="AT1100" s="243"/>
      <c r="AU1100" s="243"/>
      <c r="AV1100" s="243"/>
      <c r="AW1100" s="243"/>
      <c r="AX1100" s="243"/>
      <c r="AY1100" s="243"/>
      <c r="AZ1100" s="243"/>
      <c r="BA1100" s="243"/>
      <c r="BB1100" s="243"/>
      <c r="BC1100" s="243"/>
      <c r="BD1100" s="243"/>
      <c r="BE1100" s="243"/>
      <c r="BF1100" s="243"/>
      <c r="BG1100" s="243"/>
      <c r="BH1100" s="243"/>
      <c r="BI1100" s="243"/>
      <c r="BJ1100" s="243"/>
      <c r="BK1100" s="243"/>
      <c r="BL1100" s="243"/>
      <c r="BM1100" s="243"/>
      <c r="BN1100" s="243"/>
      <c r="BO1100" s="243"/>
      <c r="BP1100" s="243"/>
      <c r="BQ1100" s="243"/>
      <c r="BR1100" s="243"/>
      <c r="BS1100" s="243"/>
      <c r="BT1100" s="243"/>
      <c r="BU1100" s="243"/>
      <c r="BV1100" s="243"/>
      <c r="BW1100" s="243"/>
      <c r="BX1100" s="243"/>
      <c r="BY1100" s="243"/>
      <c r="BZ1100" s="243"/>
      <c r="CA1100" s="243"/>
      <c r="CB1100" s="243"/>
      <c r="CC1100" s="243"/>
      <c r="CD1100" s="243"/>
      <c r="CE1100" s="243"/>
      <c r="CF1100" s="243"/>
      <c r="CG1100" s="243"/>
      <c r="CH1100" s="243"/>
      <c r="CI1100" s="243"/>
      <c r="CJ1100" s="243"/>
      <c r="CK1100" s="243"/>
      <c r="CL1100" s="243"/>
      <c r="CM1100" s="243"/>
      <c r="CN1100" s="243"/>
      <c r="CO1100" s="243"/>
      <c r="CP1100" s="243"/>
      <c r="CQ1100" s="243"/>
      <c r="CR1100" s="243"/>
      <c r="CS1100" s="243"/>
      <c r="CT1100" s="243"/>
      <c r="CU1100" s="243"/>
      <c r="CV1100" s="243"/>
      <c r="CW1100" s="243"/>
      <c r="CX1100" s="243"/>
      <c r="CY1100" s="243"/>
      <c r="CZ1100" s="243"/>
      <c r="DA1100" s="243"/>
      <c r="DB1100" s="243"/>
      <c r="DC1100" s="243"/>
      <c r="DD1100" s="243"/>
      <c r="DE1100" s="243"/>
      <c r="DF1100" s="243"/>
      <c r="DG1100" s="243"/>
      <c r="DH1100" s="243"/>
      <c r="DI1100" s="243"/>
      <c r="DJ1100" s="243"/>
      <c r="DK1100" s="243"/>
      <c r="DL1100" s="243"/>
      <c r="DM1100" s="243"/>
      <c r="DN1100" s="243"/>
      <c r="DO1100" s="243"/>
      <c r="DP1100" s="243"/>
      <c r="DQ1100" s="243"/>
      <c r="DR1100" s="243"/>
      <c r="DS1100" s="243"/>
      <c r="DT1100" s="243"/>
      <c r="DU1100" s="243"/>
      <c r="DV1100" s="243"/>
      <c r="DW1100" s="243"/>
      <c r="DX1100" s="243"/>
      <c r="DY1100" s="243"/>
      <c r="DZ1100" s="243"/>
      <c r="EA1100" s="243"/>
      <c r="EB1100" s="243"/>
      <c r="EC1100" s="243"/>
      <c r="ED1100" s="243"/>
      <c r="EE1100" s="243"/>
      <c r="EF1100" s="243"/>
      <c r="EG1100" s="243"/>
      <c r="EH1100" s="243"/>
      <c r="EI1100" s="243"/>
      <c r="EJ1100" s="243"/>
      <c r="EK1100" s="243"/>
      <c r="EL1100" s="243"/>
      <c r="EM1100" s="243"/>
      <c r="EN1100" s="243"/>
      <c r="EO1100" s="243"/>
      <c r="EP1100" s="243"/>
      <c r="EQ1100" s="243"/>
      <c r="ER1100" s="243"/>
      <c r="ES1100" s="243"/>
      <c r="ET1100" s="243"/>
      <c r="EU1100" s="243"/>
      <c r="EV1100" s="243"/>
      <c r="EW1100" s="243"/>
      <c r="EX1100" s="243"/>
      <c r="EY1100" s="243"/>
      <c r="EZ1100" s="243"/>
      <c r="FA1100" s="243"/>
      <c r="FB1100" s="243"/>
      <c r="FC1100" s="243"/>
      <c r="FD1100" s="243"/>
      <c r="FE1100" s="243"/>
      <c r="FF1100" s="243"/>
      <c r="FG1100" s="243"/>
      <c r="FH1100" s="243"/>
      <c r="FI1100" s="243"/>
      <c r="FJ1100" s="243"/>
      <c r="FK1100" s="243"/>
      <c r="FL1100" s="243"/>
      <c r="FM1100" s="243"/>
      <c r="FN1100" s="243"/>
      <c r="FO1100" s="243"/>
      <c r="FP1100" s="243"/>
      <c r="FQ1100" s="243"/>
      <c r="FR1100" s="243"/>
      <c r="FS1100" s="243"/>
      <c r="FT1100" s="243"/>
      <c r="FU1100" s="243"/>
      <c r="FV1100" s="243"/>
      <c r="FW1100" s="243"/>
      <c r="FX1100" s="243"/>
      <c r="FY1100" s="243"/>
      <c r="FZ1100" s="243"/>
      <c r="GA1100" s="243"/>
      <c r="GB1100" s="243"/>
      <c r="GC1100" s="243"/>
      <c r="GD1100" s="243"/>
      <c r="GE1100" s="243"/>
      <c r="GF1100" s="243"/>
      <c r="GG1100" s="243"/>
      <c r="GH1100" s="243"/>
      <c r="GI1100" s="243"/>
      <c r="GJ1100" s="243"/>
      <c r="GK1100" s="243"/>
      <c r="GL1100" s="243"/>
      <c r="GM1100" s="243"/>
      <c r="GN1100" s="243"/>
      <c r="GO1100" s="243"/>
      <c r="GP1100" s="243"/>
      <c r="GQ1100" s="243"/>
      <c r="GR1100" s="243"/>
      <c r="GS1100" s="243"/>
      <c r="GT1100" s="243"/>
      <c r="GU1100" s="243"/>
      <c r="GV1100" s="243"/>
      <c r="GW1100" s="243"/>
      <c r="GX1100" s="243"/>
      <c r="GY1100" s="243"/>
      <c r="GZ1100" s="243"/>
      <c r="HA1100" s="243"/>
      <c r="HB1100" s="243"/>
      <c r="HC1100" s="243"/>
      <c r="HD1100" s="243"/>
      <c r="HE1100" s="243"/>
      <c r="HF1100" s="243"/>
      <c r="HG1100" s="243"/>
      <c r="HH1100" s="243"/>
      <c r="HI1100" s="243"/>
      <c r="HJ1100" s="243"/>
      <c r="HK1100" s="243"/>
      <c r="HL1100" s="243"/>
      <c r="HM1100" s="243"/>
      <c r="HN1100" s="243"/>
      <c r="HO1100" s="243"/>
      <c r="HP1100" s="243"/>
      <c r="HQ1100" s="243"/>
      <c r="HR1100" s="243"/>
      <c r="HS1100" s="243"/>
      <c r="HT1100" s="243"/>
      <c r="HU1100" s="243"/>
      <c r="HV1100" s="243"/>
      <c r="HW1100" s="243"/>
      <c r="HX1100" s="243"/>
      <c r="HY1100" s="243"/>
      <c r="HZ1100" s="243"/>
      <c r="IA1100" s="243"/>
      <c r="IB1100" s="243"/>
      <c r="IC1100" s="243"/>
      <c r="ID1100" s="243"/>
      <c r="IE1100" s="243"/>
      <c r="IF1100" s="243"/>
      <c r="IG1100" s="243"/>
      <c r="IH1100" s="243"/>
      <c r="II1100" s="243"/>
      <c r="IJ1100" s="243"/>
      <c r="IK1100" s="243"/>
      <c r="IL1100" s="243"/>
      <c r="IM1100" s="243"/>
      <c r="IN1100" s="243"/>
      <c r="IO1100" s="243"/>
      <c r="IP1100" s="243"/>
      <c r="IQ1100" s="243"/>
      <c r="IR1100" s="243"/>
      <c r="IS1100" s="243"/>
      <c r="IT1100" s="243"/>
    </row>
    <row r="1105" ht="12.75">
      <c r="C1105" s="272"/>
    </row>
    <row r="1106" spans="10:254" ht="12.75">
      <c r="J1106" s="243"/>
      <c r="K1106" s="243"/>
      <c r="L1106" s="243"/>
      <c r="M1106" s="243"/>
      <c r="N1106" s="243"/>
      <c r="O1106" s="243"/>
      <c r="P1106" s="243"/>
      <c r="Q1106" s="243"/>
      <c r="R1106" s="243"/>
      <c r="S1106" s="243"/>
      <c r="T1106" s="243"/>
      <c r="U1106" s="243"/>
      <c r="V1106" s="243"/>
      <c r="W1106" s="243"/>
      <c r="X1106" s="243"/>
      <c r="Y1106" s="243"/>
      <c r="Z1106" s="243"/>
      <c r="AA1106" s="243"/>
      <c r="AB1106" s="243"/>
      <c r="AC1106" s="243"/>
      <c r="AD1106" s="243"/>
      <c r="AE1106" s="243"/>
      <c r="AF1106" s="243"/>
      <c r="AG1106" s="243"/>
      <c r="AH1106" s="243"/>
      <c r="AI1106" s="243"/>
      <c r="AJ1106" s="243"/>
      <c r="AK1106" s="243"/>
      <c r="AL1106" s="243"/>
      <c r="AM1106" s="243"/>
      <c r="AN1106" s="243"/>
      <c r="AO1106" s="243"/>
      <c r="AP1106" s="243"/>
      <c r="AQ1106" s="243"/>
      <c r="AR1106" s="243"/>
      <c r="AS1106" s="243"/>
      <c r="AT1106" s="243"/>
      <c r="AU1106" s="243"/>
      <c r="AV1106" s="243"/>
      <c r="AW1106" s="243"/>
      <c r="AX1106" s="243"/>
      <c r="AY1106" s="243"/>
      <c r="AZ1106" s="243"/>
      <c r="BA1106" s="243"/>
      <c r="BB1106" s="243"/>
      <c r="BC1106" s="243"/>
      <c r="BD1106" s="243"/>
      <c r="BE1106" s="243"/>
      <c r="BF1106" s="243"/>
      <c r="BG1106" s="243"/>
      <c r="BH1106" s="243"/>
      <c r="BI1106" s="243"/>
      <c r="BJ1106" s="243"/>
      <c r="BK1106" s="243"/>
      <c r="BL1106" s="243"/>
      <c r="BM1106" s="243"/>
      <c r="BN1106" s="243"/>
      <c r="BO1106" s="243"/>
      <c r="BP1106" s="243"/>
      <c r="BQ1106" s="243"/>
      <c r="BR1106" s="243"/>
      <c r="BS1106" s="243"/>
      <c r="BT1106" s="243"/>
      <c r="BU1106" s="243"/>
      <c r="BV1106" s="243"/>
      <c r="BW1106" s="243"/>
      <c r="BX1106" s="243"/>
      <c r="BY1106" s="243"/>
      <c r="BZ1106" s="243"/>
      <c r="CA1106" s="243"/>
      <c r="CB1106" s="243"/>
      <c r="CC1106" s="243"/>
      <c r="CD1106" s="243"/>
      <c r="CE1106" s="243"/>
      <c r="CF1106" s="243"/>
      <c r="CG1106" s="243"/>
      <c r="CH1106" s="243"/>
      <c r="CI1106" s="243"/>
      <c r="CJ1106" s="243"/>
      <c r="CK1106" s="243"/>
      <c r="CL1106" s="243"/>
      <c r="CM1106" s="243"/>
      <c r="CN1106" s="243"/>
      <c r="CO1106" s="243"/>
      <c r="CP1106" s="243"/>
      <c r="CQ1106" s="243"/>
      <c r="CR1106" s="243"/>
      <c r="CS1106" s="243"/>
      <c r="CT1106" s="243"/>
      <c r="CU1106" s="243"/>
      <c r="CV1106" s="243"/>
      <c r="CW1106" s="243"/>
      <c r="CX1106" s="243"/>
      <c r="CY1106" s="243"/>
      <c r="CZ1106" s="243"/>
      <c r="DA1106" s="243"/>
      <c r="DB1106" s="243"/>
      <c r="DC1106" s="243"/>
      <c r="DD1106" s="243"/>
      <c r="DE1106" s="243"/>
      <c r="DF1106" s="243"/>
      <c r="DG1106" s="243"/>
      <c r="DH1106" s="243"/>
      <c r="DI1106" s="243"/>
      <c r="DJ1106" s="243"/>
      <c r="DK1106" s="243"/>
      <c r="DL1106" s="243"/>
      <c r="DM1106" s="243"/>
      <c r="DN1106" s="243"/>
      <c r="DO1106" s="243"/>
      <c r="DP1106" s="243"/>
      <c r="DQ1106" s="243"/>
      <c r="DR1106" s="243"/>
      <c r="DS1106" s="243"/>
      <c r="DT1106" s="243"/>
      <c r="DU1106" s="243"/>
      <c r="DV1106" s="243"/>
      <c r="DW1106" s="243"/>
      <c r="DX1106" s="243"/>
      <c r="DY1106" s="243"/>
      <c r="DZ1106" s="243"/>
      <c r="EA1106" s="243"/>
      <c r="EB1106" s="243"/>
      <c r="EC1106" s="243"/>
      <c r="ED1106" s="243"/>
      <c r="EE1106" s="243"/>
      <c r="EF1106" s="243"/>
      <c r="EG1106" s="243"/>
      <c r="EH1106" s="243"/>
      <c r="EI1106" s="243"/>
      <c r="EJ1106" s="243"/>
      <c r="EK1106" s="243"/>
      <c r="EL1106" s="243"/>
      <c r="EM1106" s="243"/>
      <c r="EN1106" s="243"/>
      <c r="EO1106" s="243"/>
      <c r="EP1106" s="243"/>
      <c r="EQ1106" s="243"/>
      <c r="ER1106" s="243"/>
      <c r="ES1106" s="243"/>
      <c r="ET1106" s="243"/>
      <c r="EU1106" s="243"/>
      <c r="EV1106" s="243"/>
      <c r="EW1106" s="243"/>
      <c r="EX1106" s="243"/>
      <c r="EY1106" s="243"/>
      <c r="EZ1106" s="243"/>
      <c r="FA1106" s="243"/>
      <c r="FB1106" s="243"/>
      <c r="FC1106" s="243"/>
      <c r="FD1106" s="243"/>
      <c r="FE1106" s="243"/>
      <c r="FF1106" s="243"/>
      <c r="FG1106" s="243"/>
      <c r="FH1106" s="243"/>
      <c r="FI1106" s="243"/>
      <c r="FJ1106" s="243"/>
      <c r="FK1106" s="243"/>
      <c r="FL1106" s="243"/>
      <c r="FM1106" s="243"/>
      <c r="FN1106" s="243"/>
      <c r="FO1106" s="243"/>
      <c r="FP1106" s="243"/>
      <c r="FQ1106" s="243"/>
      <c r="FR1106" s="243"/>
      <c r="FS1106" s="243"/>
      <c r="FT1106" s="243"/>
      <c r="FU1106" s="243"/>
      <c r="FV1106" s="243"/>
      <c r="FW1106" s="243"/>
      <c r="FX1106" s="243"/>
      <c r="FY1106" s="243"/>
      <c r="FZ1106" s="243"/>
      <c r="GA1106" s="243"/>
      <c r="GB1106" s="243"/>
      <c r="GC1106" s="243"/>
      <c r="GD1106" s="243"/>
      <c r="GE1106" s="243"/>
      <c r="GF1106" s="243"/>
      <c r="GG1106" s="243"/>
      <c r="GH1106" s="243"/>
      <c r="GI1106" s="243"/>
      <c r="GJ1106" s="243"/>
      <c r="GK1106" s="243"/>
      <c r="GL1106" s="243"/>
      <c r="GM1106" s="243"/>
      <c r="GN1106" s="243"/>
      <c r="GO1106" s="243"/>
      <c r="GP1106" s="243"/>
      <c r="GQ1106" s="243"/>
      <c r="GR1106" s="243"/>
      <c r="GS1106" s="243"/>
      <c r="GT1106" s="243"/>
      <c r="GU1106" s="243"/>
      <c r="GV1106" s="243"/>
      <c r="GW1106" s="243"/>
      <c r="GX1106" s="243"/>
      <c r="GY1106" s="243"/>
      <c r="GZ1106" s="243"/>
      <c r="HA1106" s="243"/>
      <c r="HB1106" s="243"/>
      <c r="HC1106" s="243"/>
      <c r="HD1106" s="243"/>
      <c r="HE1106" s="243"/>
      <c r="HF1106" s="243"/>
      <c r="HG1106" s="243"/>
      <c r="HH1106" s="243"/>
      <c r="HI1106" s="243"/>
      <c r="HJ1106" s="243"/>
      <c r="HK1106" s="243"/>
      <c r="HL1106" s="243"/>
      <c r="HM1106" s="243"/>
      <c r="HN1106" s="243"/>
      <c r="HO1106" s="243"/>
      <c r="HP1106" s="243"/>
      <c r="HQ1106" s="243"/>
      <c r="HR1106" s="243"/>
      <c r="HS1106" s="243"/>
      <c r="HT1106" s="243"/>
      <c r="HU1106" s="243"/>
      <c r="HV1106" s="243"/>
      <c r="HW1106" s="243"/>
      <c r="HX1106" s="243"/>
      <c r="HY1106" s="243"/>
      <c r="HZ1106" s="243"/>
      <c r="IA1106" s="243"/>
      <c r="IB1106" s="243"/>
      <c r="IC1106" s="243"/>
      <c r="ID1106" s="243"/>
      <c r="IE1106" s="243"/>
      <c r="IF1106" s="243"/>
      <c r="IG1106" s="243"/>
      <c r="IH1106" s="243"/>
      <c r="II1106" s="243"/>
      <c r="IJ1106" s="243"/>
      <c r="IK1106" s="243"/>
      <c r="IL1106" s="243"/>
      <c r="IM1106" s="243"/>
      <c r="IN1106" s="243"/>
      <c r="IO1106" s="243"/>
      <c r="IP1106" s="243"/>
      <c r="IQ1106" s="243"/>
      <c r="IR1106" s="243"/>
      <c r="IS1106" s="243"/>
      <c r="IT1106" s="243"/>
    </row>
    <row r="1111" ht="12.75">
      <c r="C1111" s="272"/>
    </row>
    <row r="1112" spans="10:254" ht="12.75">
      <c r="J1112" s="243"/>
      <c r="K1112" s="243"/>
      <c r="L1112" s="243"/>
      <c r="M1112" s="243"/>
      <c r="N1112" s="243"/>
      <c r="O1112" s="243"/>
      <c r="P1112" s="243"/>
      <c r="Q1112" s="243"/>
      <c r="R1112" s="243"/>
      <c r="S1112" s="243"/>
      <c r="T1112" s="243"/>
      <c r="U1112" s="243"/>
      <c r="V1112" s="243"/>
      <c r="W1112" s="243"/>
      <c r="X1112" s="243"/>
      <c r="Y1112" s="243"/>
      <c r="Z1112" s="243"/>
      <c r="AA1112" s="243"/>
      <c r="AB1112" s="243"/>
      <c r="AC1112" s="243"/>
      <c r="AD1112" s="243"/>
      <c r="AE1112" s="243"/>
      <c r="AF1112" s="243"/>
      <c r="AG1112" s="243"/>
      <c r="AH1112" s="243"/>
      <c r="AI1112" s="243"/>
      <c r="AJ1112" s="243"/>
      <c r="AK1112" s="243"/>
      <c r="AL1112" s="243"/>
      <c r="AM1112" s="243"/>
      <c r="AN1112" s="243"/>
      <c r="AO1112" s="243"/>
      <c r="AP1112" s="243"/>
      <c r="AQ1112" s="243"/>
      <c r="AR1112" s="243"/>
      <c r="AS1112" s="243"/>
      <c r="AT1112" s="243"/>
      <c r="AU1112" s="243"/>
      <c r="AV1112" s="243"/>
      <c r="AW1112" s="243"/>
      <c r="AX1112" s="243"/>
      <c r="AY1112" s="243"/>
      <c r="AZ1112" s="243"/>
      <c r="BA1112" s="243"/>
      <c r="BB1112" s="243"/>
      <c r="BC1112" s="243"/>
      <c r="BD1112" s="243"/>
      <c r="BE1112" s="243"/>
      <c r="BF1112" s="243"/>
      <c r="BG1112" s="243"/>
      <c r="BH1112" s="243"/>
      <c r="BI1112" s="243"/>
      <c r="BJ1112" s="243"/>
      <c r="BK1112" s="243"/>
      <c r="BL1112" s="243"/>
      <c r="BM1112" s="243"/>
      <c r="BN1112" s="243"/>
      <c r="BO1112" s="243"/>
      <c r="BP1112" s="243"/>
      <c r="BQ1112" s="243"/>
      <c r="BR1112" s="243"/>
      <c r="BS1112" s="243"/>
      <c r="BT1112" s="243"/>
      <c r="BU1112" s="243"/>
      <c r="BV1112" s="243"/>
      <c r="BW1112" s="243"/>
      <c r="BX1112" s="243"/>
      <c r="BY1112" s="243"/>
      <c r="BZ1112" s="243"/>
      <c r="CA1112" s="243"/>
      <c r="CB1112" s="243"/>
      <c r="CC1112" s="243"/>
      <c r="CD1112" s="243"/>
      <c r="CE1112" s="243"/>
      <c r="CF1112" s="243"/>
      <c r="CG1112" s="243"/>
      <c r="CH1112" s="243"/>
      <c r="CI1112" s="243"/>
      <c r="CJ1112" s="243"/>
      <c r="CK1112" s="243"/>
      <c r="CL1112" s="243"/>
      <c r="CM1112" s="243"/>
      <c r="CN1112" s="243"/>
      <c r="CO1112" s="243"/>
      <c r="CP1112" s="243"/>
      <c r="CQ1112" s="243"/>
      <c r="CR1112" s="243"/>
      <c r="CS1112" s="243"/>
      <c r="CT1112" s="243"/>
      <c r="CU1112" s="243"/>
      <c r="CV1112" s="243"/>
      <c r="CW1112" s="243"/>
      <c r="CX1112" s="243"/>
      <c r="CY1112" s="243"/>
      <c r="CZ1112" s="243"/>
      <c r="DA1112" s="243"/>
      <c r="DB1112" s="243"/>
      <c r="DC1112" s="243"/>
      <c r="DD1112" s="243"/>
      <c r="DE1112" s="243"/>
      <c r="DF1112" s="243"/>
      <c r="DG1112" s="243"/>
      <c r="DH1112" s="243"/>
      <c r="DI1112" s="243"/>
      <c r="DJ1112" s="243"/>
      <c r="DK1112" s="243"/>
      <c r="DL1112" s="243"/>
      <c r="DM1112" s="243"/>
      <c r="DN1112" s="243"/>
      <c r="DO1112" s="243"/>
      <c r="DP1112" s="243"/>
      <c r="DQ1112" s="243"/>
      <c r="DR1112" s="243"/>
      <c r="DS1112" s="243"/>
      <c r="DT1112" s="243"/>
      <c r="DU1112" s="243"/>
      <c r="DV1112" s="243"/>
      <c r="DW1112" s="243"/>
      <c r="DX1112" s="243"/>
      <c r="DY1112" s="243"/>
      <c r="DZ1112" s="243"/>
      <c r="EA1112" s="243"/>
      <c r="EB1112" s="243"/>
      <c r="EC1112" s="243"/>
      <c r="ED1112" s="243"/>
      <c r="EE1112" s="243"/>
      <c r="EF1112" s="243"/>
      <c r="EG1112" s="243"/>
      <c r="EH1112" s="243"/>
      <c r="EI1112" s="243"/>
      <c r="EJ1112" s="243"/>
      <c r="EK1112" s="243"/>
      <c r="EL1112" s="243"/>
      <c r="EM1112" s="243"/>
      <c r="EN1112" s="243"/>
      <c r="EO1112" s="243"/>
      <c r="EP1112" s="243"/>
      <c r="EQ1112" s="243"/>
      <c r="ER1112" s="243"/>
      <c r="ES1112" s="243"/>
      <c r="ET1112" s="243"/>
      <c r="EU1112" s="243"/>
      <c r="EV1112" s="243"/>
      <c r="EW1112" s="243"/>
      <c r="EX1112" s="243"/>
      <c r="EY1112" s="243"/>
      <c r="EZ1112" s="243"/>
      <c r="FA1112" s="243"/>
      <c r="FB1112" s="243"/>
      <c r="FC1112" s="243"/>
      <c r="FD1112" s="243"/>
      <c r="FE1112" s="243"/>
      <c r="FF1112" s="243"/>
      <c r="FG1112" s="243"/>
      <c r="FH1112" s="243"/>
      <c r="FI1112" s="243"/>
      <c r="FJ1112" s="243"/>
      <c r="FK1112" s="243"/>
      <c r="FL1112" s="243"/>
      <c r="FM1112" s="243"/>
      <c r="FN1112" s="243"/>
      <c r="FO1112" s="243"/>
      <c r="FP1112" s="243"/>
      <c r="FQ1112" s="243"/>
      <c r="FR1112" s="243"/>
      <c r="FS1112" s="243"/>
      <c r="FT1112" s="243"/>
      <c r="FU1112" s="243"/>
      <c r="FV1112" s="243"/>
      <c r="FW1112" s="243"/>
      <c r="FX1112" s="243"/>
      <c r="FY1112" s="243"/>
      <c r="FZ1112" s="243"/>
      <c r="GA1112" s="243"/>
      <c r="GB1112" s="243"/>
      <c r="GC1112" s="243"/>
      <c r="GD1112" s="243"/>
      <c r="GE1112" s="243"/>
      <c r="GF1112" s="243"/>
      <c r="GG1112" s="243"/>
      <c r="GH1112" s="243"/>
      <c r="GI1112" s="243"/>
      <c r="GJ1112" s="243"/>
      <c r="GK1112" s="243"/>
      <c r="GL1112" s="243"/>
      <c r="GM1112" s="243"/>
      <c r="GN1112" s="243"/>
      <c r="GO1112" s="243"/>
      <c r="GP1112" s="243"/>
      <c r="GQ1112" s="243"/>
      <c r="GR1112" s="243"/>
      <c r="GS1112" s="243"/>
      <c r="GT1112" s="243"/>
      <c r="GU1112" s="243"/>
      <c r="GV1112" s="243"/>
      <c r="GW1112" s="243"/>
      <c r="GX1112" s="243"/>
      <c r="GY1112" s="243"/>
      <c r="GZ1112" s="243"/>
      <c r="HA1112" s="243"/>
      <c r="HB1112" s="243"/>
      <c r="HC1112" s="243"/>
      <c r="HD1112" s="243"/>
      <c r="HE1112" s="243"/>
      <c r="HF1112" s="243"/>
      <c r="HG1112" s="243"/>
      <c r="HH1112" s="243"/>
      <c r="HI1112" s="243"/>
      <c r="HJ1112" s="243"/>
      <c r="HK1112" s="243"/>
      <c r="HL1112" s="243"/>
      <c r="HM1112" s="243"/>
      <c r="HN1112" s="243"/>
      <c r="HO1112" s="243"/>
      <c r="HP1112" s="243"/>
      <c r="HQ1112" s="243"/>
      <c r="HR1112" s="243"/>
      <c r="HS1112" s="243"/>
      <c r="HT1112" s="243"/>
      <c r="HU1112" s="243"/>
      <c r="HV1112" s="243"/>
      <c r="HW1112" s="243"/>
      <c r="HX1112" s="243"/>
      <c r="HY1112" s="243"/>
      <c r="HZ1112" s="243"/>
      <c r="IA1112" s="243"/>
      <c r="IB1112" s="243"/>
      <c r="IC1112" s="243"/>
      <c r="ID1112" s="243"/>
      <c r="IE1112" s="243"/>
      <c r="IF1112" s="243"/>
      <c r="IG1112" s="243"/>
      <c r="IH1112" s="243"/>
      <c r="II1112" s="243"/>
      <c r="IJ1112" s="243"/>
      <c r="IK1112" s="243"/>
      <c r="IL1112" s="243"/>
      <c r="IM1112" s="243"/>
      <c r="IN1112" s="243"/>
      <c r="IO1112" s="243"/>
      <c r="IP1112" s="243"/>
      <c r="IQ1112" s="243"/>
      <c r="IR1112" s="243"/>
      <c r="IS1112" s="243"/>
      <c r="IT1112" s="243"/>
    </row>
    <row r="1118" spans="3:254" ht="12.75">
      <c r="C1118" s="272"/>
      <c r="J1118" s="243"/>
      <c r="K1118" s="243"/>
      <c r="L1118" s="243"/>
      <c r="M1118" s="243"/>
      <c r="N1118" s="243"/>
      <c r="O1118" s="243"/>
      <c r="P1118" s="243"/>
      <c r="Q1118" s="243"/>
      <c r="R1118" s="243"/>
      <c r="S1118" s="243"/>
      <c r="T1118" s="243"/>
      <c r="U1118" s="243"/>
      <c r="V1118" s="243"/>
      <c r="W1118" s="243"/>
      <c r="X1118" s="243"/>
      <c r="Y1118" s="243"/>
      <c r="Z1118" s="243"/>
      <c r="AA1118" s="243"/>
      <c r="AB1118" s="243"/>
      <c r="AC1118" s="243"/>
      <c r="AD1118" s="243"/>
      <c r="AE1118" s="243"/>
      <c r="AF1118" s="243"/>
      <c r="AG1118" s="243"/>
      <c r="AH1118" s="243"/>
      <c r="AI1118" s="243"/>
      <c r="AJ1118" s="243"/>
      <c r="AK1118" s="243"/>
      <c r="AL1118" s="243"/>
      <c r="AM1118" s="243"/>
      <c r="AN1118" s="243"/>
      <c r="AO1118" s="243"/>
      <c r="AP1118" s="243"/>
      <c r="AQ1118" s="243"/>
      <c r="AR1118" s="243"/>
      <c r="AS1118" s="243"/>
      <c r="AT1118" s="243"/>
      <c r="AU1118" s="243"/>
      <c r="AV1118" s="243"/>
      <c r="AW1118" s="243"/>
      <c r="AX1118" s="243"/>
      <c r="AY1118" s="243"/>
      <c r="AZ1118" s="243"/>
      <c r="BA1118" s="243"/>
      <c r="BB1118" s="243"/>
      <c r="BC1118" s="243"/>
      <c r="BD1118" s="243"/>
      <c r="BE1118" s="243"/>
      <c r="BF1118" s="243"/>
      <c r="BG1118" s="243"/>
      <c r="BH1118" s="243"/>
      <c r="BI1118" s="243"/>
      <c r="BJ1118" s="243"/>
      <c r="BK1118" s="243"/>
      <c r="BL1118" s="243"/>
      <c r="BM1118" s="243"/>
      <c r="BN1118" s="243"/>
      <c r="BO1118" s="243"/>
      <c r="BP1118" s="243"/>
      <c r="BQ1118" s="243"/>
      <c r="BR1118" s="243"/>
      <c r="BS1118" s="243"/>
      <c r="BT1118" s="243"/>
      <c r="BU1118" s="243"/>
      <c r="BV1118" s="243"/>
      <c r="BW1118" s="243"/>
      <c r="BX1118" s="243"/>
      <c r="BY1118" s="243"/>
      <c r="BZ1118" s="243"/>
      <c r="CA1118" s="243"/>
      <c r="CB1118" s="243"/>
      <c r="CC1118" s="243"/>
      <c r="CD1118" s="243"/>
      <c r="CE1118" s="243"/>
      <c r="CF1118" s="243"/>
      <c r="CG1118" s="243"/>
      <c r="CH1118" s="243"/>
      <c r="CI1118" s="243"/>
      <c r="CJ1118" s="243"/>
      <c r="CK1118" s="243"/>
      <c r="CL1118" s="243"/>
      <c r="CM1118" s="243"/>
      <c r="CN1118" s="243"/>
      <c r="CO1118" s="243"/>
      <c r="CP1118" s="243"/>
      <c r="CQ1118" s="243"/>
      <c r="CR1118" s="243"/>
      <c r="CS1118" s="243"/>
      <c r="CT1118" s="243"/>
      <c r="CU1118" s="243"/>
      <c r="CV1118" s="243"/>
      <c r="CW1118" s="243"/>
      <c r="CX1118" s="243"/>
      <c r="CY1118" s="243"/>
      <c r="CZ1118" s="243"/>
      <c r="DA1118" s="243"/>
      <c r="DB1118" s="243"/>
      <c r="DC1118" s="243"/>
      <c r="DD1118" s="243"/>
      <c r="DE1118" s="243"/>
      <c r="DF1118" s="243"/>
      <c r="DG1118" s="243"/>
      <c r="DH1118" s="243"/>
      <c r="DI1118" s="243"/>
      <c r="DJ1118" s="243"/>
      <c r="DK1118" s="243"/>
      <c r="DL1118" s="243"/>
      <c r="DM1118" s="243"/>
      <c r="DN1118" s="243"/>
      <c r="DO1118" s="243"/>
      <c r="DP1118" s="243"/>
      <c r="DQ1118" s="243"/>
      <c r="DR1118" s="243"/>
      <c r="DS1118" s="243"/>
      <c r="DT1118" s="243"/>
      <c r="DU1118" s="243"/>
      <c r="DV1118" s="243"/>
      <c r="DW1118" s="243"/>
      <c r="DX1118" s="243"/>
      <c r="DY1118" s="243"/>
      <c r="DZ1118" s="243"/>
      <c r="EA1118" s="243"/>
      <c r="EB1118" s="243"/>
      <c r="EC1118" s="243"/>
      <c r="ED1118" s="243"/>
      <c r="EE1118" s="243"/>
      <c r="EF1118" s="243"/>
      <c r="EG1118" s="243"/>
      <c r="EH1118" s="243"/>
      <c r="EI1118" s="243"/>
      <c r="EJ1118" s="243"/>
      <c r="EK1118" s="243"/>
      <c r="EL1118" s="243"/>
      <c r="EM1118" s="243"/>
      <c r="EN1118" s="243"/>
      <c r="EO1118" s="243"/>
      <c r="EP1118" s="243"/>
      <c r="EQ1118" s="243"/>
      <c r="ER1118" s="243"/>
      <c r="ES1118" s="243"/>
      <c r="ET1118" s="243"/>
      <c r="EU1118" s="243"/>
      <c r="EV1118" s="243"/>
      <c r="EW1118" s="243"/>
      <c r="EX1118" s="243"/>
      <c r="EY1118" s="243"/>
      <c r="EZ1118" s="243"/>
      <c r="FA1118" s="243"/>
      <c r="FB1118" s="243"/>
      <c r="FC1118" s="243"/>
      <c r="FD1118" s="243"/>
      <c r="FE1118" s="243"/>
      <c r="FF1118" s="243"/>
      <c r="FG1118" s="243"/>
      <c r="FH1118" s="243"/>
      <c r="FI1118" s="243"/>
      <c r="FJ1118" s="243"/>
      <c r="FK1118" s="243"/>
      <c r="FL1118" s="243"/>
      <c r="FM1118" s="243"/>
      <c r="FN1118" s="243"/>
      <c r="FO1118" s="243"/>
      <c r="FP1118" s="243"/>
      <c r="FQ1118" s="243"/>
      <c r="FR1118" s="243"/>
      <c r="FS1118" s="243"/>
      <c r="FT1118" s="243"/>
      <c r="FU1118" s="243"/>
      <c r="FV1118" s="243"/>
      <c r="FW1118" s="243"/>
      <c r="FX1118" s="243"/>
      <c r="FY1118" s="243"/>
      <c r="FZ1118" s="243"/>
      <c r="GA1118" s="243"/>
      <c r="GB1118" s="243"/>
      <c r="GC1118" s="243"/>
      <c r="GD1118" s="243"/>
      <c r="GE1118" s="243"/>
      <c r="GF1118" s="243"/>
      <c r="GG1118" s="243"/>
      <c r="GH1118" s="243"/>
      <c r="GI1118" s="243"/>
      <c r="GJ1118" s="243"/>
      <c r="GK1118" s="243"/>
      <c r="GL1118" s="243"/>
      <c r="GM1118" s="243"/>
      <c r="GN1118" s="243"/>
      <c r="GO1118" s="243"/>
      <c r="GP1118" s="243"/>
      <c r="GQ1118" s="243"/>
      <c r="GR1118" s="243"/>
      <c r="GS1118" s="243"/>
      <c r="GT1118" s="243"/>
      <c r="GU1118" s="243"/>
      <c r="GV1118" s="243"/>
      <c r="GW1118" s="243"/>
      <c r="GX1118" s="243"/>
      <c r="GY1118" s="243"/>
      <c r="GZ1118" s="243"/>
      <c r="HA1118" s="243"/>
      <c r="HB1118" s="243"/>
      <c r="HC1118" s="243"/>
      <c r="HD1118" s="243"/>
      <c r="HE1118" s="243"/>
      <c r="HF1118" s="243"/>
      <c r="HG1118" s="243"/>
      <c r="HH1118" s="243"/>
      <c r="HI1118" s="243"/>
      <c r="HJ1118" s="243"/>
      <c r="HK1118" s="243"/>
      <c r="HL1118" s="243"/>
      <c r="HM1118" s="243"/>
      <c r="HN1118" s="243"/>
      <c r="HO1118" s="243"/>
      <c r="HP1118" s="243"/>
      <c r="HQ1118" s="243"/>
      <c r="HR1118" s="243"/>
      <c r="HS1118" s="243"/>
      <c r="HT1118" s="243"/>
      <c r="HU1118" s="243"/>
      <c r="HV1118" s="243"/>
      <c r="HW1118" s="243"/>
      <c r="HX1118" s="243"/>
      <c r="HY1118" s="243"/>
      <c r="HZ1118" s="243"/>
      <c r="IA1118" s="243"/>
      <c r="IB1118" s="243"/>
      <c r="IC1118" s="243"/>
      <c r="ID1118" s="243"/>
      <c r="IE1118" s="243"/>
      <c r="IF1118" s="243"/>
      <c r="IG1118" s="243"/>
      <c r="IH1118" s="243"/>
      <c r="II1118" s="243"/>
      <c r="IJ1118" s="243"/>
      <c r="IK1118" s="243"/>
      <c r="IL1118" s="243"/>
      <c r="IM1118" s="243"/>
      <c r="IN1118" s="243"/>
      <c r="IO1118" s="243"/>
      <c r="IP1118" s="243"/>
      <c r="IQ1118" s="243"/>
      <c r="IR1118" s="243"/>
      <c r="IS1118" s="243"/>
      <c r="IT1118" s="243"/>
    </row>
    <row r="1124" spans="3:254" ht="12.75">
      <c r="C1124" s="272"/>
      <c r="J1124" s="243"/>
      <c r="K1124" s="243"/>
      <c r="L1124" s="243"/>
      <c r="M1124" s="243"/>
      <c r="N1124" s="243"/>
      <c r="O1124" s="243"/>
      <c r="P1124" s="243"/>
      <c r="Q1124" s="243"/>
      <c r="R1124" s="243"/>
      <c r="S1124" s="243"/>
      <c r="T1124" s="243"/>
      <c r="U1124" s="243"/>
      <c r="V1124" s="243"/>
      <c r="W1124" s="243"/>
      <c r="X1124" s="243"/>
      <c r="Y1124" s="243"/>
      <c r="Z1124" s="243"/>
      <c r="AA1124" s="243"/>
      <c r="AB1124" s="243"/>
      <c r="AC1124" s="243"/>
      <c r="AD1124" s="243"/>
      <c r="AE1124" s="243"/>
      <c r="AF1124" s="243"/>
      <c r="AG1124" s="243"/>
      <c r="AH1124" s="243"/>
      <c r="AI1124" s="243"/>
      <c r="AJ1124" s="243"/>
      <c r="AK1124" s="243"/>
      <c r="AL1124" s="243"/>
      <c r="AM1124" s="243"/>
      <c r="AN1124" s="243"/>
      <c r="AO1124" s="243"/>
      <c r="AP1124" s="243"/>
      <c r="AQ1124" s="243"/>
      <c r="AR1124" s="243"/>
      <c r="AS1124" s="243"/>
      <c r="AT1124" s="243"/>
      <c r="AU1124" s="243"/>
      <c r="AV1124" s="243"/>
      <c r="AW1124" s="243"/>
      <c r="AX1124" s="243"/>
      <c r="AY1124" s="243"/>
      <c r="AZ1124" s="243"/>
      <c r="BA1124" s="243"/>
      <c r="BB1124" s="243"/>
      <c r="BC1124" s="243"/>
      <c r="BD1124" s="243"/>
      <c r="BE1124" s="243"/>
      <c r="BF1124" s="243"/>
      <c r="BG1124" s="243"/>
      <c r="BH1124" s="243"/>
      <c r="BI1124" s="243"/>
      <c r="BJ1124" s="243"/>
      <c r="BK1124" s="243"/>
      <c r="BL1124" s="243"/>
      <c r="BM1124" s="243"/>
      <c r="BN1124" s="243"/>
      <c r="BO1124" s="243"/>
      <c r="BP1124" s="243"/>
      <c r="BQ1124" s="243"/>
      <c r="BR1124" s="243"/>
      <c r="BS1124" s="243"/>
      <c r="BT1124" s="243"/>
      <c r="BU1124" s="243"/>
      <c r="BV1124" s="243"/>
      <c r="BW1124" s="243"/>
      <c r="BX1124" s="243"/>
      <c r="BY1124" s="243"/>
      <c r="BZ1124" s="243"/>
      <c r="CA1124" s="243"/>
      <c r="CB1124" s="243"/>
      <c r="CC1124" s="243"/>
      <c r="CD1124" s="243"/>
      <c r="CE1124" s="243"/>
      <c r="CF1124" s="243"/>
      <c r="CG1124" s="243"/>
      <c r="CH1124" s="243"/>
      <c r="CI1124" s="243"/>
      <c r="CJ1124" s="243"/>
      <c r="CK1124" s="243"/>
      <c r="CL1124" s="243"/>
      <c r="CM1124" s="243"/>
      <c r="CN1124" s="243"/>
      <c r="CO1124" s="243"/>
      <c r="CP1124" s="243"/>
      <c r="CQ1124" s="243"/>
      <c r="CR1124" s="243"/>
      <c r="CS1124" s="243"/>
      <c r="CT1124" s="243"/>
      <c r="CU1124" s="243"/>
      <c r="CV1124" s="243"/>
      <c r="CW1124" s="243"/>
      <c r="CX1124" s="243"/>
      <c r="CY1124" s="243"/>
      <c r="CZ1124" s="243"/>
      <c r="DA1124" s="243"/>
      <c r="DB1124" s="243"/>
      <c r="DC1124" s="243"/>
      <c r="DD1124" s="243"/>
      <c r="DE1124" s="243"/>
      <c r="DF1124" s="243"/>
      <c r="DG1124" s="243"/>
      <c r="DH1124" s="243"/>
      <c r="DI1124" s="243"/>
      <c r="DJ1124" s="243"/>
      <c r="DK1124" s="243"/>
      <c r="DL1124" s="243"/>
      <c r="DM1124" s="243"/>
      <c r="DN1124" s="243"/>
      <c r="DO1124" s="243"/>
      <c r="DP1124" s="243"/>
      <c r="DQ1124" s="243"/>
      <c r="DR1124" s="243"/>
      <c r="DS1124" s="243"/>
      <c r="DT1124" s="243"/>
      <c r="DU1124" s="243"/>
      <c r="DV1124" s="243"/>
      <c r="DW1124" s="243"/>
      <c r="DX1124" s="243"/>
      <c r="DY1124" s="243"/>
      <c r="DZ1124" s="243"/>
      <c r="EA1124" s="243"/>
      <c r="EB1124" s="243"/>
      <c r="EC1124" s="243"/>
      <c r="ED1124" s="243"/>
      <c r="EE1124" s="243"/>
      <c r="EF1124" s="243"/>
      <c r="EG1124" s="243"/>
      <c r="EH1124" s="243"/>
      <c r="EI1124" s="243"/>
      <c r="EJ1124" s="243"/>
      <c r="EK1124" s="243"/>
      <c r="EL1124" s="243"/>
      <c r="EM1124" s="243"/>
      <c r="EN1124" s="243"/>
      <c r="EO1124" s="243"/>
      <c r="EP1124" s="243"/>
      <c r="EQ1124" s="243"/>
      <c r="ER1124" s="243"/>
      <c r="ES1124" s="243"/>
      <c r="ET1124" s="243"/>
      <c r="EU1124" s="243"/>
      <c r="EV1124" s="243"/>
      <c r="EW1124" s="243"/>
      <c r="EX1124" s="243"/>
      <c r="EY1124" s="243"/>
      <c r="EZ1124" s="243"/>
      <c r="FA1124" s="243"/>
      <c r="FB1124" s="243"/>
      <c r="FC1124" s="243"/>
      <c r="FD1124" s="243"/>
      <c r="FE1124" s="243"/>
      <c r="FF1124" s="243"/>
      <c r="FG1124" s="243"/>
      <c r="FH1124" s="243"/>
      <c r="FI1124" s="243"/>
      <c r="FJ1124" s="243"/>
      <c r="FK1124" s="243"/>
      <c r="FL1124" s="243"/>
      <c r="FM1124" s="243"/>
      <c r="FN1124" s="243"/>
      <c r="FO1124" s="243"/>
      <c r="FP1124" s="243"/>
      <c r="FQ1124" s="243"/>
      <c r="FR1124" s="243"/>
      <c r="FS1124" s="243"/>
      <c r="FT1124" s="243"/>
      <c r="FU1124" s="243"/>
      <c r="FV1124" s="243"/>
      <c r="FW1124" s="243"/>
      <c r="FX1124" s="243"/>
      <c r="FY1124" s="243"/>
      <c r="FZ1124" s="243"/>
      <c r="GA1124" s="243"/>
      <c r="GB1124" s="243"/>
      <c r="GC1124" s="243"/>
      <c r="GD1124" s="243"/>
      <c r="GE1124" s="243"/>
      <c r="GF1124" s="243"/>
      <c r="GG1124" s="243"/>
      <c r="GH1124" s="243"/>
      <c r="GI1124" s="243"/>
      <c r="GJ1124" s="243"/>
      <c r="GK1124" s="243"/>
      <c r="GL1124" s="243"/>
      <c r="GM1124" s="243"/>
      <c r="GN1124" s="243"/>
      <c r="GO1124" s="243"/>
      <c r="GP1124" s="243"/>
      <c r="GQ1124" s="243"/>
      <c r="GR1124" s="243"/>
      <c r="GS1124" s="243"/>
      <c r="GT1124" s="243"/>
      <c r="GU1124" s="243"/>
      <c r="GV1124" s="243"/>
      <c r="GW1124" s="243"/>
      <c r="GX1124" s="243"/>
      <c r="GY1124" s="243"/>
      <c r="GZ1124" s="243"/>
      <c r="HA1124" s="243"/>
      <c r="HB1124" s="243"/>
      <c r="HC1124" s="243"/>
      <c r="HD1124" s="243"/>
      <c r="HE1124" s="243"/>
      <c r="HF1124" s="243"/>
      <c r="HG1124" s="243"/>
      <c r="HH1124" s="243"/>
      <c r="HI1124" s="243"/>
      <c r="HJ1124" s="243"/>
      <c r="HK1124" s="243"/>
      <c r="HL1124" s="243"/>
      <c r="HM1124" s="243"/>
      <c r="HN1124" s="243"/>
      <c r="HO1124" s="243"/>
      <c r="HP1124" s="243"/>
      <c r="HQ1124" s="243"/>
      <c r="HR1124" s="243"/>
      <c r="HS1124" s="243"/>
      <c r="HT1124" s="243"/>
      <c r="HU1124" s="243"/>
      <c r="HV1124" s="243"/>
      <c r="HW1124" s="243"/>
      <c r="HX1124" s="243"/>
      <c r="HY1124" s="243"/>
      <c r="HZ1124" s="243"/>
      <c r="IA1124" s="243"/>
      <c r="IB1124" s="243"/>
      <c r="IC1124" s="243"/>
      <c r="ID1124" s="243"/>
      <c r="IE1124" s="243"/>
      <c r="IF1124" s="243"/>
      <c r="IG1124" s="243"/>
      <c r="IH1124" s="243"/>
      <c r="II1124" s="243"/>
      <c r="IJ1124" s="243"/>
      <c r="IK1124" s="243"/>
      <c r="IL1124" s="243"/>
      <c r="IM1124" s="243"/>
      <c r="IN1124" s="243"/>
      <c r="IO1124" s="243"/>
      <c r="IP1124" s="243"/>
      <c r="IQ1124" s="243"/>
      <c r="IR1124" s="243"/>
      <c r="IS1124" s="243"/>
      <c r="IT1124" s="243"/>
    </row>
    <row r="1130" spans="3:254" ht="12.75">
      <c r="C1130" s="272"/>
      <c r="J1130" s="243"/>
      <c r="K1130" s="243"/>
      <c r="L1130" s="243"/>
      <c r="M1130" s="243"/>
      <c r="N1130" s="243"/>
      <c r="O1130" s="243"/>
      <c r="P1130" s="243"/>
      <c r="Q1130" s="243"/>
      <c r="R1130" s="243"/>
      <c r="S1130" s="243"/>
      <c r="T1130" s="243"/>
      <c r="U1130" s="243"/>
      <c r="V1130" s="243"/>
      <c r="W1130" s="243"/>
      <c r="X1130" s="243"/>
      <c r="Y1130" s="243"/>
      <c r="Z1130" s="243"/>
      <c r="AA1130" s="243"/>
      <c r="AB1130" s="243"/>
      <c r="AC1130" s="243"/>
      <c r="AD1130" s="243"/>
      <c r="AE1130" s="243"/>
      <c r="AF1130" s="243"/>
      <c r="AG1130" s="243"/>
      <c r="AH1130" s="243"/>
      <c r="AI1130" s="243"/>
      <c r="AJ1130" s="243"/>
      <c r="AK1130" s="243"/>
      <c r="AL1130" s="243"/>
      <c r="AM1130" s="243"/>
      <c r="AN1130" s="243"/>
      <c r="AO1130" s="243"/>
      <c r="AP1130" s="243"/>
      <c r="AQ1130" s="243"/>
      <c r="AR1130" s="243"/>
      <c r="AS1130" s="243"/>
      <c r="AT1130" s="243"/>
      <c r="AU1130" s="243"/>
      <c r="AV1130" s="243"/>
      <c r="AW1130" s="243"/>
      <c r="AX1130" s="243"/>
      <c r="AY1130" s="243"/>
      <c r="AZ1130" s="243"/>
      <c r="BA1130" s="243"/>
      <c r="BB1130" s="243"/>
      <c r="BC1130" s="243"/>
      <c r="BD1130" s="243"/>
      <c r="BE1130" s="243"/>
      <c r="BF1130" s="243"/>
      <c r="BG1130" s="243"/>
      <c r="BH1130" s="243"/>
      <c r="BI1130" s="243"/>
      <c r="BJ1130" s="243"/>
      <c r="BK1130" s="243"/>
      <c r="BL1130" s="243"/>
      <c r="BM1130" s="243"/>
      <c r="BN1130" s="243"/>
      <c r="BO1130" s="243"/>
      <c r="BP1130" s="243"/>
      <c r="BQ1130" s="243"/>
      <c r="BR1130" s="243"/>
      <c r="BS1130" s="243"/>
      <c r="BT1130" s="243"/>
      <c r="BU1130" s="243"/>
      <c r="BV1130" s="243"/>
      <c r="BW1130" s="243"/>
      <c r="BX1130" s="243"/>
      <c r="BY1130" s="243"/>
      <c r="BZ1130" s="243"/>
      <c r="CA1130" s="243"/>
      <c r="CB1130" s="243"/>
      <c r="CC1130" s="243"/>
      <c r="CD1130" s="243"/>
      <c r="CE1130" s="243"/>
      <c r="CF1130" s="243"/>
      <c r="CG1130" s="243"/>
      <c r="CH1130" s="243"/>
      <c r="CI1130" s="243"/>
      <c r="CJ1130" s="243"/>
      <c r="CK1130" s="243"/>
      <c r="CL1130" s="243"/>
      <c r="CM1130" s="243"/>
      <c r="CN1130" s="243"/>
      <c r="CO1130" s="243"/>
      <c r="CP1130" s="243"/>
      <c r="CQ1130" s="243"/>
      <c r="CR1130" s="243"/>
      <c r="CS1130" s="243"/>
      <c r="CT1130" s="243"/>
      <c r="CU1130" s="243"/>
      <c r="CV1130" s="243"/>
      <c r="CW1130" s="243"/>
      <c r="CX1130" s="243"/>
      <c r="CY1130" s="243"/>
      <c r="CZ1130" s="243"/>
      <c r="DA1130" s="243"/>
      <c r="DB1130" s="243"/>
      <c r="DC1130" s="243"/>
      <c r="DD1130" s="243"/>
      <c r="DE1130" s="243"/>
      <c r="DF1130" s="243"/>
      <c r="DG1130" s="243"/>
      <c r="DH1130" s="243"/>
      <c r="DI1130" s="243"/>
      <c r="DJ1130" s="243"/>
      <c r="DK1130" s="243"/>
      <c r="DL1130" s="243"/>
      <c r="DM1130" s="243"/>
      <c r="DN1130" s="243"/>
      <c r="DO1130" s="243"/>
      <c r="DP1130" s="243"/>
      <c r="DQ1130" s="243"/>
      <c r="DR1130" s="243"/>
      <c r="DS1130" s="243"/>
      <c r="DT1130" s="243"/>
      <c r="DU1130" s="243"/>
      <c r="DV1130" s="243"/>
      <c r="DW1130" s="243"/>
      <c r="DX1130" s="243"/>
      <c r="DY1130" s="243"/>
      <c r="DZ1130" s="243"/>
      <c r="EA1130" s="243"/>
      <c r="EB1130" s="243"/>
      <c r="EC1130" s="243"/>
      <c r="ED1130" s="243"/>
      <c r="EE1130" s="243"/>
      <c r="EF1130" s="243"/>
      <c r="EG1130" s="243"/>
      <c r="EH1130" s="243"/>
      <c r="EI1130" s="243"/>
      <c r="EJ1130" s="243"/>
      <c r="EK1130" s="243"/>
      <c r="EL1130" s="243"/>
      <c r="EM1130" s="243"/>
      <c r="EN1130" s="243"/>
      <c r="EO1130" s="243"/>
      <c r="EP1130" s="243"/>
      <c r="EQ1130" s="243"/>
      <c r="ER1130" s="243"/>
      <c r="ES1130" s="243"/>
      <c r="ET1130" s="243"/>
      <c r="EU1130" s="243"/>
      <c r="EV1130" s="243"/>
      <c r="EW1130" s="243"/>
      <c r="EX1130" s="243"/>
      <c r="EY1130" s="243"/>
      <c r="EZ1130" s="243"/>
      <c r="FA1130" s="243"/>
      <c r="FB1130" s="243"/>
      <c r="FC1130" s="243"/>
      <c r="FD1130" s="243"/>
      <c r="FE1130" s="243"/>
      <c r="FF1130" s="243"/>
      <c r="FG1130" s="243"/>
      <c r="FH1130" s="243"/>
      <c r="FI1130" s="243"/>
      <c r="FJ1130" s="243"/>
      <c r="FK1130" s="243"/>
      <c r="FL1130" s="243"/>
      <c r="FM1130" s="243"/>
      <c r="FN1130" s="243"/>
      <c r="FO1130" s="243"/>
      <c r="FP1130" s="243"/>
      <c r="FQ1130" s="243"/>
      <c r="FR1130" s="243"/>
      <c r="FS1130" s="243"/>
      <c r="FT1130" s="243"/>
      <c r="FU1130" s="243"/>
      <c r="FV1130" s="243"/>
      <c r="FW1130" s="243"/>
      <c r="FX1130" s="243"/>
      <c r="FY1130" s="243"/>
      <c r="FZ1130" s="243"/>
      <c r="GA1130" s="243"/>
      <c r="GB1130" s="243"/>
      <c r="GC1130" s="243"/>
      <c r="GD1130" s="243"/>
      <c r="GE1130" s="243"/>
      <c r="GF1130" s="243"/>
      <c r="GG1130" s="243"/>
      <c r="GH1130" s="243"/>
      <c r="GI1130" s="243"/>
      <c r="GJ1130" s="243"/>
      <c r="GK1130" s="243"/>
      <c r="GL1130" s="243"/>
      <c r="GM1130" s="243"/>
      <c r="GN1130" s="243"/>
      <c r="GO1130" s="243"/>
      <c r="GP1130" s="243"/>
      <c r="GQ1130" s="243"/>
      <c r="GR1130" s="243"/>
      <c r="GS1130" s="243"/>
      <c r="GT1130" s="243"/>
      <c r="GU1130" s="243"/>
      <c r="GV1130" s="243"/>
      <c r="GW1130" s="243"/>
      <c r="GX1130" s="243"/>
      <c r="GY1130" s="243"/>
      <c r="GZ1130" s="243"/>
      <c r="HA1130" s="243"/>
      <c r="HB1130" s="243"/>
      <c r="HC1130" s="243"/>
      <c r="HD1130" s="243"/>
      <c r="HE1130" s="243"/>
      <c r="HF1130" s="243"/>
      <c r="HG1130" s="243"/>
      <c r="HH1130" s="243"/>
      <c r="HI1130" s="243"/>
      <c r="HJ1130" s="243"/>
      <c r="HK1130" s="243"/>
      <c r="HL1130" s="243"/>
      <c r="HM1130" s="243"/>
      <c r="HN1130" s="243"/>
      <c r="HO1130" s="243"/>
      <c r="HP1130" s="243"/>
      <c r="HQ1130" s="243"/>
      <c r="HR1130" s="243"/>
      <c r="HS1130" s="243"/>
      <c r="HT1130" s="243"/>
      <c r="HU1130" s="243"/>
      <c r="HV1130" s="243"/>
      <c r="HW1130" s="243"/>
      <c r="HX1130" s="243"/>
      <c r="HY1130" s="243"/>
      <c r="HZ1130" s="243"/>
      <c r="IA1130" s="243"/>
      <c r="IB1130" s="243"/>
      <c r="IC1130" s="243"/>
      <c r="ID1130" s="243"/>
      <c r="IE1130" s="243"/>
      <c r="IF1130" s="243"/>
      <c r="IG1130" s="243"/>
      <c r="IH1130" s="243"/>
      <c r="II1130" s="243"/>
      <c r="IJ1130" s="243"/>
      <c r="IK1130" s="243"/>
      <c r="IL1130" s="243"/>
      <c r="IM1130" s="243"/>
      <c r="IN1130" s="243"/>
      <c r="IO1130" s="243"/>
      <c r="IP1130" s="243"/>
      <c r="IQ1130" s="243"/>
      <c r="IR1130" s="243"/>
      <c r="IS1130" s="243"/>
      <c r="IT1130" s="243"/>
    </row>
    <row r="1136" spans="3:254" ht="12.75">
      <c r="C1136" s="272"/>
      <c r="J1136" s="243"/>
      <c r="K1136" s="243"/>
      <c r="L1136" s="243"/>
      <c r="M1136" s="243"/>
      <c r="N1136" s="243"/>
      <c r="O1136" s="243"/>
      <c r="P1136" s="243"/>
      <c r="Q1136" s="243"/>
      <c r="R1136" s="243"/>
      <c r="S1136" s="243"/>
      <c r="T1136" s="243"/>
      <c r="U1136" s="243"/>
      <c r="V1136" s="243"/>
      <c r="W1136" s="243"/>
      <c r="X1136" s="243"/>
      <c r="Y1136" s="243"/>
      <c r="Z1136" s="243"/>
      <c r="AA1136" s="243"/>
      <c r="AB1136" s="243"/>
      <c r="AC1136" s="243"/>
      <c r="AD1136" s="243"/>
      <c r="AE1136" s="243"/>
      <c r="AF1136" s="243"/>
      <c r="AG1136" s="243"/>
      <c r="AH1136" s="243"/>
      <c r="AI1136" s="243"/>
      <c r="AJ1136" s="243"/>
      <c r="AK1136" s="243"/>
      <c r="AL1136" s="243"/>
      <c r="AM1136" s="243"/>
      <c r="AN1136" s="243"/>
      <c r="AO1136" s="243"/>
      <c r="AP1136" s="243"/>
      <c r="AQ1136" s="243"/>
      <c r="AR1136" s="243"/>
      <c r="AS1136" s="243"/>
      <c r="AT1136" s="243"/>
      <c r="AU1136" s="243"/>
      <c r="AV1136" s="243"/>
      <c r="AW1136" s="243"/>
      <c r="AX1136" s="243"/>
      <c r="AY1136" s="243"/>
      <c r="AZ1136" s="243"/>
      <c r="BA1136" s="243"/>
      <c r="BB1136" s="243"/>
      <c r="BC1136" s="243"/>
      <c r="BD1136" s="243"/>
      <c r="BE1136" s="243"/>
      <c r="BF1136" s="243"/>
      <c r="BG1136" s="243"/>
      <c r="BH1136" s="243"/>
      <c r="BI1136" s="243"/>
      <c r="BJ1136" s="243"/>
      <c r="BK1136" s="243"/>
      <c r="BL1136" s="243"/>
      <c r="BM1136" s="243"/>
      <c r="BN1136" s="243"/>
      <c r="BO1136" s="243"/>
      <c r="BP1136" s="243"/>
      <c r="BQ1136" s="243"/>
      <c r="BR1136" s="243"/>
      <c r="BS1136" s="243"/>
      <c r="BT1136" s="243"/>
      <c r="BU1136" s="243"/>
      <c r="BV1136" s="243"/>
      <c r="BW1136" s="243"/>
      <c r="BX1136" s="243"/>
      <c r="BY1136" s="243"/>
      <c r="BZ1136" s="243"/>
      <c r="CA1136" s="243"/>
      <c r="CB1136" s="243"/>
      <c r="CC1136" s="243"/>
      <c r="CD1136" s="243"/>
      <c r="CE1136" s="243"/>
      <c r="CF1136" s="243"/>
      <c r="CG1136" s="243"/>
      <c r="CH1136" s="243"/>
      <c r="CI1136" s="243"/>
      <c r="CJ1136" s="243"/>
      <c r="CK1136" s="243"/>
      <c r="CL1136" s="243"/>
      <c r="CM1136" s="243"/>
      <c r="CN1136" s="243"/>
      <c r="CO1136" s="243"/>
      <c r="CP1136" s="243"/>
      <c r="CQ1136" s="243"/>
      <c r="CR1136" s="243"/>
      <c r="CS1136" s="243"/>
      <c r="CT1136" s="243"/>
      <c r="CU1136" s="243"/>
      <c r="CV1136" s="243"/>
      <c r="CW1136" s="243"/>
      <c r="CX1136" s="243"/>
      <c r="CY1136" s="243"/>
      <c r="CZ1136" s="243"/>
      <c r="DA1136" s="243"/>
      <c r="DB1136" s="243"/>
      <c r="DC1136" s="243"/>
      <c r="DD1136" s="243"/>
      <c r="DE1136" s="243"/>
      <c r="DF1136" s="243"/>
      <c r="DG1136" s="243"/>
      <c r="DH1136" s="243"/>
      <c r="DI1136" s="243"/>
      <c r="DJ1136" s="243"/>
      <c r="DK1136" s="243"/>
      <c r="DL1136" s="243"/>
      <c r="DM1136" s="243"/>
      <c r="DN1136" s="243"/>
      <c r="DO1136" s="243"/>
      <c r="DP1136" s="243"/>
      <c r="DQ1136" s="243"/>
      <c r="DR1136" s="243"/>
      <c r="DS1136" s="243"/>
      <c r="DT1136" s="243"/>
      <c r="DU1136" s="243"/>
      <c r="DV1136" s="243"/>
      <c r="DW1136" s="243"/>
      <c r="DX1136" s="243"/>
      <c r="DY1136" s="243"/>
      <c r="DZ1136" s="243"/>
      <c r="EA1136" s="243"/>
      <c r="EB1136" s="243"/>
      <c r="EC1136" s="243"/>
      <c r="ED1136" s="243"/>
      <c r="EE1136" s="243"/>
      <c r="EF1136" s="243"/>
      <c r="EG1136" s="243"/>
      <c r="EH1136" s="243"/>
      <c r="EI1136" s="243"/>
      <c r="EJ1136" s="243"/>
      <c r="EK1136" s="243"/>
      <c r="EL1136" s="243"/>
      <c r="EM1136" s="243"/>
      <c r="EN1136" s="243"/>
      <c r="EO1136" s="243"/>
      <c r="EP1136" s="243"/>
      <c r="EQ1136" s="243"/>
      <c r="ER1136" s="243"/>
      <c r="ES1136" s="243"/>
      <c r="ET1136" s="243"/>
      <c r="EU1136" s="243"/>
      <c r="EV1136" s="243"/>
      <c r="EW1136" s="243"/>
      <c r="EX1136" s="243"/>
      <c r="EY1136" s="243"/>
      <c r="EZ1136" s="243"/>
      <c r="FA1136" s="243"/>
      <c r="FB1136" s="243"/>
      <c r="FC1136" s="243"/>
      <c r="FD1136" s="243"/>
      <c r="FE1136" s="243"/>
      <c r="FF1136" s="243"/>
      <c r="FG1136" s="243"/>
      <c r="FH1136" s="243"/>
      <c r="FI1136" s="243"/>
      <c r="FJ1136" s="243"/>
      <c r="FK1136" s="243"/>
      <c r="FL1136" s="243"/>
      <c r="FM1136" s="243"/>
      <c r="FN1136" s="243"/>
      <c r="FO1136" s="243"/>
      <c r="FP1136" s="243"/>
      <c r="FQ1136" s="243"/>
      <c r="FR1136" s="243"/>
      <c r="FS1136" s="243"/>
      <c r="FT1136" s="243"/>
      <c r="FU1136" s="243"/>
      <c r="FV1136" s="243"/>
      <c r="FW1136" s="243"/>
      <c r="FX1136" s="243"/>
      <c r="FY1136" s="243"/>
      <c r="FZ1136" s="243"/>
      <c r="GA1136" s="243"/>
      <c r="GB1136" s="243"/>
      <c r="GC1136" s="243"/>
      <c r="GD1136" s="243"/>
      <c r="GE1136" s="243"/>
      <c r="GF1136" s="243"/>
      <c r="GG1136" s="243"/>
      <c r="GH1136" s="243"/>
      <c r="GI1136" s="243"/>
      <c r="GJ1136" s="243"/>
      <c r="GK1136" s="243"/>
      <c r="GL1136" s="243"/>
      <c r="GM1136" s="243"/>
      <c r="GN1136" s="243"/>
      <c r="GO1136" s="243"/>
      <c r="GP1136" s="243"/>
      <c r="GQ1136" s="243"/>
      <c r="GR1136" s="243"/>
      <c r="GS1136" s="243"/>
      <c r="GT1136" s="243"/>
      <c r="GU1136" s="243"/>
      <c r="GV1136" s="243"/>
      <c r="GW1136" s="243"/>
      <c r="GX1136" s="243"/>
      <c r="GY1136" s="243"/>
      <c r="GZ1136" s="243"/>
      <c r="HA1136" s="243"/>
      <c r="HB1136" s="243"/>
      <c r="HC1136" s="243"/>
      <c r="HD1136" s="243"/>
      <c r="HE1136" s="243"/>
      <c r="HF1136" s="243"/>
      <c r="HG1136" s="243"/>
      <c r="HH1136" s="243"/>
      <c r="HI1136" s="243"/>
      <c r="HJ1136" s="243"/>
      <c r="HK1136" s="243"/>
      <c r="HL1136" s="243"/>
      <c r="HM1136" s="243"/>
      <c r="HN1136" s="243"/>
      <c r="HO1136" s="243"/>
      <c r="HP1136" s="243"/>
      <c r="HQ1136" s="243"/>
      <c r="HR1136" s="243"/>
      <c r="HS1136" s="243"/>
      <c r="HT1136" s="243"/>
      <c r="HU1136" s="243"/>
      <c r="HV1136" s="243"/>
      <c r="HW1136" s="243"/>
      <c r="HX1136" s="243"/>
      <c r="HY1136" s="243"/>
      <c r="HZ1136" s="243"/>
      <c r="IA1136" s="243"/>
      <c r="IB1136" s="243"/>
      <c r="IC1136" s="243"/>
      <c r="ID1136" s="243"/>
      <c r="IE1136" s="243"/>
      <c r="IF1136" s="243"/>
      <c r="IG1136" s="243"/>
      <c r="IH1136" s="243"/>
      <c r="II1136" s="243"/>
      <c r="IJ1136" s="243"/>
      <c r="IK1136" s="243"/>
      <c r="IL1136" s="243"/>
      <c r="IM1136" s="243"/>
      <c r="IN1136" s="243"/>
      <c r="IO1136" s="243"/>
      <c r="IP1136" s="243"/>
      <c r="IQ1136" s="243"/>
      <c r="IR1136" s="243"/>
      <c r="IS1136" s="243"/>
      <c r="IT1136" s="243"/>
    </row>
    <row r="1142" spans="3:254" ht="12.75">
      <c r="C1142" s="272"/>
      <c r="J1142" s="243"/>
      <c r="K1142" s="243"/>
      <c r="L1142" s="243"/>
      <c r="M1142" s="243"/>
      <c r="N1142" s="243"/>
      <c r="O1142" s="243"/>
      <c r="P1142" s="243"/>
      <c r="Q1142" s="243"/>
      <c r="R1142" s="243"/>
      <c r="S1142" s="243"/>
      <c r="T1142" s="243"/>
      <c r="U1142" s="243"/>
      <c r="V1142" s="243"/>
      <c r="W1142" s="243"/>
      <c r="X1142" s="243"/>
      <c r="Y1142" s="243"/>
      <c r="Z1142" s="243"/>
      <c r="AA1142" s="243"/>
      <c r="AB1142" s="243"/>
      <c r="AC1142" s="243"/>
      <c r="AD1142" s="243"/>
      <c r="AE1142" s="243"/>
      <c r="AF1142" s="243"/>
      <c r="AG1142" s="243"/>
      <c r="AH1142" s="243"/>
      <c r="AI1142" s="243"/>
      <c r="AJ1142" s="243"/>
      <c r="AK1142" s="243"/>
      <c r="AL1142" s="243"/>
      <c r="AM1142" s="243"/>
      <c r="AN1142" s="243"/>
      <c r="AO1142" s="243"/>
      <c r="AP1142" s="243"/>
      <c r="AQ1142" s="243"/>
      <c r="AR1142" s="243"/>
      <c r="AS1142" s="243"/>
      <c r="AT1142" s="243"/>
      <c r="AU1142" s="243"/>
      <c r="AV1142" s="243"/>
      <c r="AW1142" s="243"/>
      <c r="AX1142" s="243"/>
      <c r="AY1142" s="243"/>
      <c r="AZ1142" s="243"/>
      <c r="BA1142" s="243"/>
      <c r="BB1142" s="243"/>
      <c r="BC1142" s="243"/>
      <c r="BD1142" s="243"/>
      <c r="BE1142" s="243"/>
      <c r="BF1142" s="243"/>
      <c r="BG1142" s="243"/>
      <c r="BH1142" s="243"/>
      <c r="BI1142" s="243"/>
      <c r="BJ1142" s="243"/>
      <c r="BK1142" s="243"/>
      <c r="BL1142" s="243"/>
      <c r="BM1142" s="243"/>
      <c r="BN1142" s="243"/>
      <c r="BO1142" s="243"/>
      <c r="BP1142" s="243"/>
      <c r="BQ1142" s="243"/>
      <c r="BR1142" s="243"/>
      <c r="BS1142" s="243"/>
      <c r="BT1142" s="243"/>
      <c r="BU1142" s="243"/>
      <c r="BV1142" s="243"/>
      <c r="BW1142" s="243"/>
      <c r="BX1142" s="243"/>
      <c r="BY1142" s="243"/>
      <c r="BZ1142" s="243"/>
      <c r="CA1142" s="243"/>
      <c r="CB1142" s="243"/>
      <c r="CC1142" s="243"/>
      <c r="CD1142" s="243"/>
      <c r="CE1142" s="243"/>
      <c r="CF1142" s="243"/>
      <c r="CG1142" s="243"/>
      <c r="CH1142" s="243"/>
      <c r="CI1142" s="243"/>
      <c r="CJ1142" s="243"/>
      <c r="CK1142" s="243"/>
      <c r="CL1142" s="243"/>
      <c r="CM1142" s="243"/>
      <c r="CN1142" s="243"/>
      <c r="CO1142" s="243"/>
      <c r="CP1142" s="243"/>
      <c r="CQ1142" s="243"/>
      <c r="CR1142" s="243"/>
      <c r="CS1142" s="243"/>
      <c r="CT1142" s="243"/>
      <c r="CU1142" s="243"/>
      <c r="CV1142" s="243"/>
      <c r="CW1142" s="243"/>
      <c r="CX1142" s="243"/>
      <c r="CY1142" s="243"/>
      <c r="CZ1142" s="243"/>
      <c r="DA1142" s="243"/>
      <c r="DB1142" s="243"/>
      <c r="DC1142" s="243"/>
      <c r="DD1142" s="243"/>
      <c r="DE1142" s="243"/>
      <c r="DF1142" s="243"/>
      <c r="DG1142" s="243"/>
      <c r="DH1142" s="243"/>
      <c r="DI1142" s="243"/>
      <c r="DJ1142" s="243"/>
      <c r="DK1142" s="243"/>
      <c r="DL1142" s="243"/>
      <c r="DM1142" s="243"/>
      <c r="DN1142" s="243"/>
      <c r="DO1142" s="243"/>
      <c r="DP1142" s="243"/>
      <c r="DQ1142" s="243"/>
      <c r="DR1142" s="243"/>
      <c r="DS1142" s="243"/>
      <c r="DT1142" s="243"/>
      <c r="DU1142" s="243"/>
      <c r="DV1142" s="243"/>
      <c r="DW1142" s="243"/>
      <c r="DX1142" s="243"/>
      <c r="DY1142" s="243"/>
      <c r="DZ1142" s="243"/>
      <c r="EA1142" s="243"/>
      <c r="EB1142" s="243"/>
      <c r="EC1142" s="243"/>
      <c r="ED1142" s="243"/>
      <c r="EE1142" s="243"/>
      <c r="EF1142" s="243"/>
      <c r="EG1142" s="243"/>
      <c r="EH1142" s="243"/>
      <c r="EI1142" s="243"/>
      <c r="EJ1142" s="243"/>
      <c r="EK1142" s="243"/>
      <c r="EL1142" s="243"/>
      <c r="EM1142" s="243"/>
      <c r="EN1142" s="243"/>
      <c r="EO1142" s="243"/>
      <c r="EP1142" s="243"/>
      <c r="EQ1142" s="243"/>
      <c r="ER1142" s="243"/>
      <c r="ES1142" s="243"/>
      <c r="ET1142" s="243"/>
      <c r="EU1142" s="243"/>
      <c r="EV1142" s="243"/>
      <c r="EW1142" s="243"/>
      <c r="EX1142" s="243"/>
      <c r="EY1142" s="243"/>
      <c r="EZ1142" s="243"/>
      <c r="FA1142" s="243"/>
      <c r="FB1142" s="243"/>
      <c r="FC1142" s="243"/>
      <c r="FD1142" s="243"/>
      <c r="FE1142" s="243"/>
      <c r="FF1142" s="243"/>
      <c r="FG1142" s="243"/>
      <c r="FH1142" s="243"/>
      <c r="FI1142" s="243"/>
      <c r="FJ1142" s="243"/>
      <c r="FK1142" s="243"/>
      <c r="FL1142" s="243"/>
      <c r="FM1142" s="243"/>
      <c r="FN1142" s="243"/>
      <c r="FO1142" s="243"/>
      <c r="FP1142" s="243"/>
      <c r="FQ1142" s="243"/>
      <c r="FR1142" s="243"/>
      <c r="FS1142" s="243"/>
      <c r="FT1142" s="243"/>
      <c r="FU1142" s="243"/>
      <c r="FV1142" s="243"/>
      <c r="FW1142" s="243"/>
      <c r="FX1142" s="243"/>
      <c r="FY1142" s="243"/>
      <c r="FZ1142" s="243"/>
      <c r="GA1142" s="243"/>
      <c r="GB1142" s="243"/>
      <c r="GC1142" s="243"/>
      <c r="GD1142" s="243"/>
      <c r="GE1142" s="243"/>
      <c r="GF1142" s="243"/>
      <c r="GG1142" s="243"/>
      <c r="GH1142" s="243"/>
      <c r="GI1142" s="243"/>
      <c r="GJ1142" s="243"/>
      <c r="GK1142" s="243"/>
      <c r="GL1142" s="243"/>
      <c r="GM1142" s="243"/>
      <c r="GN1142" s="243"/>
      <c r="GO1142" s="243"/>
      <c r="GP1142" s="243"/>
      <c r="GQ1142" s="243"/>
      <c r="GR1142" s="243"/>
      <c r="GS1142" s="243"/>
      <c r="GT1142" s="243"/>
      <c r="GU1142" s="243"/>
      <c r="GV1142" s="243"/>
      <c r="GW1142" s="243"/>
      <c r="GX1142" s="243"/>
      <c r="GY1142" s="243"/>
      <c r="GZ1142" s="243"/>
      <c r="HA1142" s="243"/>
      <c r="HB1142" s="243"/>
      <c r="HC1142" s="243"/>
      <c r="HD1142" s="243"/>
      <c r="HE1142" s="243"/>
      <c r="HF1142" s="243"/>
      <c r="HG1142" s="243"/>
      <c r="HH1142" s="243"/>
      <c r="HI1142" s="243"/>
      <c r="HJ1142" s="243"/>
      <c r="HK1142" s="243"/>
      <c r="HL1142" s="243"/>
      <c r="HM1142" s="243"/>
      <c r="HN1142" s="243"/>
      <c r="HO1142" s="243"/>
      <c r="HP1142" s="243"/>
      <c r="HQ1142" s="243"/>
      <c r="HR1142" s="243"/>
      <c r="HS1142" s="243"/>
      <c r="HT1142" s="243"/>
      <c r="HU1142" s="243"/>
      <c r="HV1142" s="243"/>
      <c r="HW1142" s="243"/>
      <c r="HX1142" s="243"/>
      <c r="HY1142" s="243"/>
      <c r="HZ1142" s="243"/>
      <c r="IA1142" s="243"/>
      <c r="IB1142" s="243"/>
      <c r="IC1142" s="243"/>
      <c r="ID1142" s="243"/>
      <c r="IE1142" s="243"/>
      <c r="IF1142" s="243"/>
      <c r="IG1142" s="243"/>
      <c r="IH1142" s="243"/>
      <c r="II1142" s="243"/>
      <c r="IJ1142" s="243"/>
      <c r="IK1142" s="243"/>
      <c r="IL1142" s="243"/>
      <c r="IM1142" s="243"/>
      <c r="IN1142" s="243"/>
      <c r="IO1142" s="243"/>
      <c r="IP1142" s="243"/>
      <c r="IQ1142" s="243"/>
      <c r="IR1142" s="243"/>
      <c r="IS1142" s="243"/>
      <c r="IT1142" s="243"/>
    </row>
    <row r="1148" spans="3:254" ht="12.75">
      <c r="C1148" s="272"/>
      <c r="J1148" s="243"/>
      <c r="K1148" s="243"/>
      <c r="L1148" s="243"/>
      <c r="M1148" s="243"/>
      <c r="N1148" s="243"/>
      <c r="O1148" s="243"/>
      <c r="P1148" s="243"/>
      <c r="Q1148" s="243"/>
      <c r="R1148" s="243"/>
      <c r="S1148" s="243"/>
      <c r="T1148" s="243"/>
      <c r="U1148" s="243"/>
      <c r="V1148" s="243"/>
      <c r="W1148" s="243"/>
      <c r="X1148" s="243"/>
      <c r="Y1148" s="243"/>
      <c r="Z1148" s="243"/>
      <c r="AA1148" s="243"/>
      <c r="AB1148" s="243"/>
      <c r="AC1148" s="243"/>
      <c r="AD1148" s="243"/>
      <c r="AE1148" s="243"/>
      <c r="AF1148" s="243"/>
      <c r="AG1148" s="243"/>
      <c r="AH1148" s="243"/>
      <c r="AI1148" s="243"/>
      <c r="AJ1148" s="243"/>
      <c r="AK1148" s="243"/>
      <c r="AL1148" s="243"/>
      <c r="AM1148" s="243"/>
      <c r="AN1148" s="243"/>
      <c r="AO1148" s="243"/>
      <c r="AP1148" s="243"/>
      <c r="AQ1148" s="243"/>
      <c r="AR1148" s="243"/>
      <c r="AS1148" s="243"/>
      <c r="AT1148" s="243"/>
      <c r="AU1148" s="243"/>
      <c r="AV1148" s="243"/>
      <c r="AW1148" s="243"/>
      <c r="AX1148" s="243"/>
      <c r="AY1148" s="243"/>
      <c r="AZ1148" s="243"/>
      <c r="BA1148" s="243"/>
      <c r="BB1148" s="243"/>
      <c r="BC1148" s="243"/>
      <c r="BD1148" s="243"/>
      <c r="BE1148" s="243"/>
      <c r="BF1148" s="243"/>
      <c r="BG1148" s="243"/>
      <c r="BH1148" s="243"/>
      <c r="BI1148" s="243"/>
      <c r="BJ1148" s="243"/>
      <c r="BK1148" s="243"/>
      <c r="BL1148" s="243"/>
      <c r="BM1148" s="243"/>
      <c r="BN1148" s="243"/>
      <c r="BO1148" s="243"/>
      <c r="BP1148" s="243"/>
      <c r="BQ1148" s="243"/>
      <c r="BR1148" s="243"/>
      <c r="BS1148" s="243"/>
      <c r="BT1148" s="243"/>
      <c r="BU1148" s="243"/>
      <c r="BV1148" s="243"/>
      <c r="BW1148" s="243"/>
      <c r="BX1148" s="243"/>
      <c r="BY1148" s="243"/>
      <c r="BZ1148" s="243"/>
      <c r="CA1148" s="243"/>
      <c r="CB1148" s="243"/>
      <c r="CC1148" s="243"/>
      <c r="CD1148" s="243"/>
      <c r="CE1148" s="243"/>
      <c r="CF1148" s="243"/>
      <c r="CG1148" s="243"/>
      <c r="CH1148" s="243"/>
      <c r="CI1148" s="243"/>
      <c r="CJ1148" s="243"/>
      <c r="CK1148" s="243"/>
      <c r="CL1148" s="243"/>
      <c r="CM1148" s="243"/>
      <c r="CN1148" s="243"/>
      <c r="CO1148" s="243"/>
      <c r="CP1148" s="243"/>
      <c r="CQ1148" s="243"/>
      <c r="CR1148" s="243"/>
      <c r="CS1148" s="243"/>
      <c r="CT1148" s="243"/>
      <c r="CU1148" s="243"/>
      <c r="CV1148" s="243"/>
      <c r="CW1148" s="243"/>
      <c r="CX1148" s="243"/>
      <c r="CY1148" s="243"/>
      <c r="CZ1148" s="243"/>
      <c r="DA1148" s="243"/>
      <c r="DB1148" s="243"/>
      <c r="DC1148" s="243"/>
      <c r="DD1148" s="243"/>
      <c r="DE1148" s="243"/>
      <c r="DF1148" s="243"/>
      <c r="DG1148" s="243"/>
      <c r="DH1148" s="243"/>
      <c r="DI1148" s="243"/>
      <c r="DJ1148" s="243"/>
      <c r="DK1148" s="243"/>
      <c r="DL1148" s="243"/>
      <c r="DM1148" s="243"/>
      <c r="DN1148" s="243"/>
      <c r="DO1148" s="243"/>
      <c r="DP1148" s="243"/>
      <c r="DQ1148" s="243"/>
      <c r="DR1148" s="243"/>
      <c r="DS1148" s="243"/>
      <c r="DT1148" s="243"/>
      <c r="DU1148" s="243"/>
      <c r="DV1148" s="243"/>
      <c r="DW1148" s="243"/>
      <c r="DX1148" s="243"/>
      <c r="DY1148" s="243"/>
      <c r="DZ1148" s="243"/>
      <c r="EA1148" s="243"/>
      <c r="EB1148" s="243"/>
      <c r="EC1148" s="243"/>
      <c r="ED1148" s="243"/>
      <c r="EE1148" s="243"/>
      <c r="EF1148" s="243"/>
      <c r="EG1148" s="243"/>
      <c r="EH1148" s="243"/>
      <c r="EI1148" s="243"/>
      <c r="EJ1148" s="243"/>
      <c r="EK1148" s="243"/>
      <c r="EL1148" s="243"/>
      <c r="EM1148" s="243"/>
      <c r="EN1148" s="243"/>
      <c r="EO1148" s="243"/>
      <c r="EP1148" s="243"/>
      <c r="EQ1148" s="243"/>
      <c r="ER1148" s="243"/>
      <c r="ES1148" s="243"/>
      <c r="ET1148" s="243"/>
      <c r="EU1148" s="243"/>
      <c r="EV1148" s="243"/>
      <c r="EW1148" s="243"/>
      <c r="EX1148" s="243"/>
      <c r="EY1148" s="243"/>
      <c r="EZ1148" s="243"/>
      <c r="FA1148" s="243"/>
      <c r="FB1148" s="243"/>
      <c r="FC1148" s="243"/>
      <c r="FD1148" s="243"/>
      <c r="FE1148" s="243"/>
      <c r="FF1148" s="243"/>
      <c r="FG1148" s="243"/>
      <c r="FH1148" s="243"/>
      <c r="FI1148" s="243"/>
      <c r="FJ1148" s="243"/>
      <c r="FK1148" s="243"/>
      <c r="FL1148" s="243"/>
      <c r="FM1148" s="243"/>
      <c r="FN1148" s="243"/>
      <c r="FO1148" s="243"/>
      <c r="FP1148" s="243"/>
      <c r="FQ1148" s="243"/>
      <c r="FR1148" s="243"/>
      <c r="FS1148" s="243"/>
      <c r="FT1148" s="243"/>
      <c r="FU1148" s="243"/>
      <c r="FV1148" s="243"/>
      <c r="FW1148" s="243"/>
      <c r="FX1148" s="243"/>
      <c r="FY1148" s="243"/>
      <c r="FZ1148" s="243"/>
      <c r="GA1148" s="243"/>
      <c r="GB1148" s="243"/>
      <c r="GC1148" s="243"/>
      <c r="GD1148" s="243"/>
      <c r="GE1148" s="243"/>
      <c r="GF1148" s="243"/>
      <c r="GG1148" s="243"/>
      <c r="GH1148" s="243"/>
      <c r="GI1148" s="243"/>
      <c r="GJ1148" s="243"/>
      <c r="GK1148" s="243"/>
      <c r="GL1148" s="243"/>
      <c r="GM1148" s="243"/>
      <c r="GN1148" s="243"/>
      <c r="GO1148" s="243"/>
      <c r="GP1148" s="243"/>
      <c r="GQ1148" s="243"/>
      <c r="GR1148" s="243"/>
      <c r="GS1148" s="243"/>
      <c r="GT1148" s="243"/>
      <c r="GU1148" s="243"/>
      <c r="GV1148" s="243"/>
      <c r="GW1148" s="243"/>
      <c r="GX1148" s="243"/>
      <c r="GY1148" s="243"/>
      <c r="GZ1148" s="243"/>
      <c r="HA1148" s="243"/>
      <c r="HB1148" s="243"/>
      <c r="HC1148" s="243"/>
      <c r="HD1148" s="243"/>
      <c r="HE1148" s="243"/>
      <c r="HF1148" s="243"/>
      <c r="HG1148" s="243"/>
      <c r="HH1148" s="243"/>
      <c r="HI1148" s="243"/>
      <c r="HJ1148" s="243"/>
      <c r="HK1148" s="243"/>
      <c r="HL1148" s="243"/>
      <c r="HM1148" s="243"/>
      <c r="HN1148" s="243"/>
      <c r="HO1148" s="243"/>
      <c r="HP1148" s="243"/>
      <c r="HQ1148" s="243"/>
      <c r="HR1148" s="243"/>
      <c r="HS1148" s="243"/>
      <c r="HT1148" s="243"/>
      <c r="HU1148" s="243"/>
      <c r="HV1148" s="243"/>
      <c r="HW1148" s="243"/>
      <c r="HX1148" s="243"/>
      <c r="HY1148" s="243"/>
      <c r="HZ1148" s="243"/>
      <c r="IA1148" s="243"/>
      <c r="IB1148" s="243"/>
      <c r="IC1148" s="243"/>
      <c r="ID1148" s="243"/>
      <c r="IE1148" s="243"/>
      <c r="IF1148" s="243"/>
      <c r="IG1148" s="243"/>
      <c r="IH1148" s="243"/>
      <c r="II1148" s="243"/>
      <c r="IJ1148" s="243"/>
      <c r="IK1148" s="243"/>
      <c r="IL1148" s="243"/>
      <c r="IM1148" s="243"/>
      <c r="IN1148" s="243"/>
      <c r="IO1148" s="243"/>
      <c r="IP1148" s="243"/>
      <c r="IQ1148" s="243"/>
      <c r="IR1148" s="243"/>
      <c r="IS1148" s="243"/>
      <c r="IT1148" s="243"/>
    </row>
    <row r="1154" spans="3:254" ht="12.75">
      <c r="C1154" s="272"/>
      <c r="J1154" s="243"/>
      <c r="K1154" s="243"/>
      <c r="L1154" s="243"/>
      <c r="M1154" s="243"/>
      <c r="N1154" s="243"/>
      <c r="O1154" s="243"/>
      <c r="P1154" s="243"/>
      <c r="Q1154" s="243"/>
      <c r="R1154" s="243"/>
      <c r="S1154" s="243"/>
      <c r="T1154" s="243"/>
      <c r="U1154" s="243"/>
      <c r="V1154" s="243"/>
      <c r="W1154" s="243"/>
      <c r="X1154" s="243"/>
      <c r="Y1154" s="243"/>
      <c r="Z1154" s="243"/>
      <c r="AA1154" s="243"/>
      <c r="AB1154" s="243"/>
      <c r="AC1154" s="243"/>
      <c r="AD1154" s="243"/>
      <c r="AE1154" s="243"/>
      <c r="AF1154" s="243"/>
      <c r="AG1154" s="243"/>
      <c r="AH1154" s="243"/>
      <c r="AI1154" s="243"/>
      <c r="AJ1154" s="243"/>
      <c r="AK1154" s="243"/>
      <c r="AL1154" s="243"/>
      <c r="AM1154" s="243"/>
      <c r="AN1154" s="243"/>
      <c r="AO1154" s="243"/>
      <c r="AP1154" s="243"/>
      <c r="AQ1154" s="243"/>
      <c r="AR1154" s="243"/>
      <c r="AS1154" s="243"/>
      <c r="AT1154" s="243"/>
      <c r="AU1154" s="243"/>
      <c r="AV1154" s="243"/>
      <c r="AW1154" s="243"/>
      <c r="AX1154" s="243"/>
      <c r="AY1154" s="243"/>
      <c r="AZ1154" s="243"/>
      <c r="BA1154" s="243"/>
      <c r="BB1154" s="243"/>
      <c r="BC1154" s="243"/>
      <c r="BD1154" s="243"/>
      <c r="BE1154" s="243"/>
      <c r="BF1154" s="243"/>
      <c r="BG1154" s="243"/>
      <c r="BH1154" s="243"/>
      <c r="BI1154" s="243"/>
      <c r="BJ1154" s="243"/>
      <c r="BK1154" s="243"/>
      <c r="BL1154" s="243"/>
      <c r="BM1154" s="243"/>
      <c r="BN1154" s="243"/>
      <c r="BO1154" s="243"/>
      <c r="BP1154" s="243"/>
      <c r="BQ1154" s="243"/>
      <c r="BR1154" s="243"/>
      <c r="BS1154" s="243"/>
      <c r="BT1154" s="243"/>
      <c r="BU1154" s="243"/>
      <c r="BV1154" s="243"/>
      <c r="BW1154" s="243"/>
      <c r="BX1154" s="243"/>
      <c r="BY1154" s="243"/>
      <c r="BZ1154" s="243"/>
      <c r="CA1154" s="243"/>
      <c r="CB1154" s="243"/>
      <c r="CC1154" s="243"/>
      <c r="CD1154" s="243"/>
      <c r="CE1154" s="243"/>
      <c r="CF1154" s="243"/>
      <c r="CG1154" s="243"/>
      <c r="CH1154" s="243"/>
      <c r="CI1154" s="243"/>
      <c r="CJ1154" s="243"/>
      <c r="CK1154" s="243"/>
      <c r="CL1154" s="243"/>
      <c r="CM1154" s="243"/>
      <c r="CN1154" s="243"/>
      <c r="CO1154" s="243"/>
      <c r="CP1154" s="243"/>
      <c r="CQ1154" s="243"/>
      <c r="CR1154" s="243"/>
      <c r="CS1154" s="243"/>
      <c r="CT1154" s="243"/>
      <c r="CU1154" s="243"/>
      <c r="CV1154" s="243"/>
      <c r="CW1154" s="243"/>
      <c r="CX1154" s="243"/>
      <c r="CY1154" s="243"/>
      <c r="CZ1154" s="243"/>
      <c r="DA1154" s="243"/>
      <c r="DB1154" s="243"/>
      <c r="DC1154" s="243"/>
      <c r="DD1154" s="243"/>
      <c r="DE1154" s="243"/>
      <c r="DF1154" s="243"/>
      <c r="DG1154" s="243"/>
      <c r="DH1154" s="243"/>
      <c r="DI1154" s="243"/>
      <c r="DJ1154" s="243"/>
      <c r="DK1154" s="243"/>
      <c r="DL1154" s="243"/>
      <c r="DM1154" s="243"/>
      <c r="DN1154" s="243"/>
      <c r="DO1154" s="243"/>
      <c r="DP1154" s="243"/>
      <c r="DQ1154" s="243"/>
      <c r="DR1154" s="243"/>
      <c r="DS1154" s="243"/>
      <c r="DT1154" s="243"/>
      <c r="DU1154" s="243"/>
      <c r="DV1154" s="243"/>
      <c r="DW1154" s="243"/>
      <c r="DX1154" s="243"/>
      <c r="DY1154" s="243"/>
      <c r="DZ1154" s="243"/>
      <c r="EA1154" s="243"/>
      <c r="EB1154" s="243"/>
      <c r="EC1154" s="243"/>
      <c r="ED1154" s="243"/>
      <c r="EE1154" s="243"/>
      <c r="EF1154" s="243"/>
      <c r="EG1154" s="243"/>
      <c r="EH1154" s="243"/>
      <c r="EI1154" s="243"/>
      <c r="EJ1154" s="243"/>
      <c r="EK1154" s="243"/>
      <c r="EL1154" s="243"/>
      <c r="EM1154" s="243"/>
      <c r="EN1154" s="243"/>
      <c r="EO1154" s="243"/>
      <c r="EP1154" s="243"/>
      <c r="EQ1154" s="243"/>
      <c r="ER1154" s="243"/>
      <c r="ES1154" s="243"/>
      <c r="ET1154" s="243"/>
      <c r="EU1154" s="243"/>
      <c r="EV1154" s="243"/>
      <c r="EW1154" s="243"/>
      <c r="EX1154" s="243"/>
      <c r="EY1154" s="243"/>
      <c r="EZ1154" s="243"/>
      <c r="FA1154" s="243"/>
      <c r="FB1154" s="243"/>
      <c r="FC1154" s="243"/>
      <c r="FD1154" s="243"/>
      <c r="FE1154" s="243"/>
      <c r="FF1154" s="243"/>
      <c r="FG1154" s="243"/>
      <c r="FH1154" s="243"/>
      <c r="FI1154" s="243"/>
      <c r="FJ1154" s="243"/>
      <c r="FK1154" s="243"/>
      <c r="FL1154" s="243"/>
      <c r="FM1154" s="243"/>
      <c r="FN1154" s="243"/>
      <c r="FO1154" s="243"/>
      <c r="FP1154" s="243"/>
      <c r="FQ1154" s="243"/>
      <c r="FR1154" s="243"/>
      <c r="FS1154" s="243"/>
      <c r="FT1154" s="243"/>
      <c r="FU1154" s="243"/>
      <c r="FV1154" s="243"/>
      <c r="FW1154" s="243"/>
      <c r="FX1154" s="243"/>
      <c r="FY1154" s="243"/>
      <c r="FZ1154" s="243"/>
      <c r="GA1154" s="243"/>
      <c r="GB1154" s="243"/>
      <c r="GC1154" s="243"/>
      <c r="GD1154" s="243"/>
      <c r="GE1154" s="243"/>
      <c r="GF1154" s="243"/>
      <c r="GG1154" s="243"/>
      <c r="GH1154" s="243"/>
      <c r="GI1154" s="243"/>
      <c r="GJ1154" s="243"/>
      <c r="GK1154" s="243"/>
      <c r="GL1154" s="243"/>
      <c r="GM1154" s="243"/>
      <c r="GN1154" s="243"/>
      <c r="GO1154" s="243"/>
      <c r="GP1154" s="243"/>
      <c r="GQ1154" s="243"/>
      <c r="GR1154" s="243"/>
      <c r="GS1154" s="243"/>
      <c r="GT1154" s="243"/>
      <c r="GU1154" s="243"/>
      <c r="GV1154" s="243"/>
      <c r="GW1154" s="243"/>
      <c r="GX1154" s="243"/>
      <c r="GY1154" s="243"/>
      <c r="GZ1154" s="243"/>
      <c r="HA1154" s="243"/>
      <c r="HB1154" s="243"/>
      <c r="HC1154" s="243"/>
      <c r="HD1154" s="243"/>
      <c r="HE1154" s="243"/>
      <c r="HF1154" s="243"/>
      <c r="HG1154" s="243"/>
      <c r="HH1154" s="243"/>
      <c r="HI1154" s="243"/>
      <c r="HJ1154" s="243"/>
      <c r="HK1154" s="243"/>
      <c r="HL1154" s="243"/>
      <c r="HM1154" s="243"/>
      <c r="HN1154" s="243"/>
      <c r="HO1154" s="243"/>
      <c r="HP1154" s="243"/>
      <c r="HQ1154" s="243"/>
      <c r="HR1154" s="243"/>
      <c r="HS1154" s="243"/>
      <c r="HT1154" s="243"/>
      <c r="HU1154" s="243"/>
      <c r="HV1154" s="243"/>
      <c r="HW1154" s="243"/>
      <c r="HX1154" s="243"/>
      <c r="HY1154" s="243"/>
      <c r="HZ1154" s="243"/>
      <c r="IA1154" s="243"/>
      <c r="IB1154" s="243"/>
      <c r="IC1154" s="243"/>
      <c r="ID1154" s="243"/>
      <c r="IE1154" s="243"/>
      <c r="IF1154" s="243"/>
      <c r="IG1154" s="243"/>
      <c r="IH1154" s="243"/>
      <c r="II1154" s="243"/>
      <c r="IJ1154" s="243"/>
      <c r="IK1154" s="243"/>
      <c r="IL1154" s="243"/>
      <c r="IM1154" s="243"/>
      <c r="IN1154" s="243"/>
      <c r="IO1154" s="243"/>
      <c r="IP1154" s="243"/>
      <c r="IQ1154" s="243"/>
      <c r="IR1154" s="243"/>
      <c r="IS1154" s="243"/>
      <c r="IT1154" s="243"/>
    </row>
    <row r="1160" spans="3:254" ht="12.75">
      <c r="C1160" s="272"/>
      <c r="J1160" s="243"/>
      <c r="K1160" s="243"/>
      <c r="L1160" s="243"/>
      <c r="M1160" s="243"/>
      <c r="N1160" s="243"/>
      <c r="O1160" s="243"/>
      <c r="P1160" s="243"/>
      <c r="Q1160" s="243"/>
      <c r="R1160" s="243"/>
      <c r="S1160" s="243"/>
      <c r="T1160" s="243"/>
      <c r="U1160" s="243"/>
      <c r="V1160" s="243"/>
      <c r="W1160" s="243"/>
      <c r="X1160" s="243"/>
      <c r="Y1160" s="243"/>
      <c r="Z1160" s="243"/>
      <c r="AA1160" s="243"/>
      <c r="AB1160" s="243"/>
      <c r="AC1160" s="243"/>
      <c r="AD1160" s="243"/>
      <c r="AE1160" s="243"/>
      <c r="AF1160" s="243"/>
      <c r="AG1160" s="243"/>
      <c r="AH1160" s="243"/>
      <c r="AI1160" s="243"/>
      <c r="AJ1160" s="243"/>
      <c r="AK1160" s="243"/>
      <c r="AL1160" s="243"/>
      <c r="AM1160" s="243"/>
      <c r="AN1160" s="243"/>
      <c r="AO1160" s="243"/>
      <c r="AP1160" s="243"/>
      <c r="AQ1160" s="243"/>
      <c r="AR1160" s="243"/>
      <c r="AS1160" s="243"/>
      <c r="AT1160" s="243"/>
      <c r="AU1160" s="243"/>
      <c r="AV1160" s="243"/>
      <c r="AW1160" s="243"/>
      <c r="AX1160" s="243"/>
      <c r="AY1160" s="243"/>
      <c r="AZ1160" s="243"/>
      <c r="BA1160" s="243"/>
      <c r="BB1160" s="243"/>
      <c r="BC1160" s="243"/>
      <c r="BD1160" s="243"/>
      <c r="BE1160" s="243"/>
      <c r="BF1160" s="243"/>
      <c r="BG1160" s="243"/>
      <c r="BH1160" s="243"/>
      <c r="BI1160" s="243"/>
      <c r="BJ1160" s="243"/>
      <c r="BK1160" s="243"/>
      <c r="BL1160" s="243"/>
      <c r="BM1160" s="243"/>
      <c r="BN1160" s="243"/>
      <c r="BO1160" s="243"/>
      <c r="BP1160" s="243"/>
      <c r="BQ1160" s="243"/>
      <c r="BR1160" s="243"/>
      <c r="BS1160" s="243"/>
      <c r="BT1160" s="243"/>
      <c r="BU1160" s="243"/>
      <c r="BV1160" s="243"/>
      <c r="BW1160" s="243"/>
      <c r="BX1160" s="243"/>
      <c r="BY1160" s="243"/>
      <c r="BZ1160" s="243"/>
      <c r="CA1160" s="243"/>
      <c r="CB1160" s="243"/>
      <c r="CC1160" s="243"/>
      <c r="CD1160" s="243"/>
      <c r="CE1160" s="243"/>
      <c r="CF1160" s="243"/>
      <c r="CG1160" s="243"/>
      <c r="CH1160" s="243"/>
      <c r="CI1160" s="243"/>
      <c r="CJ1160" s="243"/>
      <c r="CK1160" s="243"/>
      <c r="CL1160" s="243"/>
      <c r="CM1160" s="243"/>
      <c r="CN1160" s="243"/>
      <c r="CO1160" s="243"/>
      <c r="CP1160" s="243"/>
      <c r="CQ1160" s="243"/>
      <c r="CR1160" s="243"/>
      <c r="CS1160" s="243"/>
      <c r="CT1160" s="243"/>
      <c r="CU1160" s="243"/>
      <c r="CV1160" s="243"/>
      <c r="CW1160" s="243"/>
      <c r="CX1160" s="243"/>
      <c r="CY1160" s="243"/>
      <c r="CZ1160" s="243"/>
      <c r="DA1160" s="243"/>
      <c r="DB1160" s="243"/>
      <c r="DC1160" s="243"/>
      <c r="DD1160" s="243"/>
      <c r="DE1160" s="243"/>
      <c r="DF1160" s="243"/>
      <c r="DG1160" s="243"/>
      <c r="DH1160" s="243"/>
      <c r="DI1160" s="243"/>
      <c r="DJ1160" s="243"/>
      <c r="DK1160" s="243"/>
      <c r="DL1160" s="243"/>
      <c r="DM1160" s="243"/>
      <c r="DN1160" s="243"/>
      <c r="DO1160" s="243"/>
      <c r="DP1160" s="243"/>
      <c r="DQ1160" s="243"/>
      <c r="DR1160" s="243"/>
      <c r="DS1160" s="243"/>
      <c r="DT1160" s="243"/>
      <c r="DU1160" s="243"/>
      <c r="DV1160" s="243"/>
      <c r="DW1160" s="243"/>
      <c r="DX1160" s="243"/>
      <c r="DY1160" s="243"/>
      <c r="DZ1160" s="243"/>
      <c r="EA1160" s="243"/>
      <c r="EB1160" s="243"/>
      <c r="EC1160" s="243"/>
      <c r="ED1160" s="243"/>
      <c r="EE1160" s="243"/>
      <c r="EF1160" s="243"/>
      <c r="EG1160" s="243"/>
      <c r="EH1160" s="243"/>
      <c r="EI1160" s="243"/>
      <c r="EJ1160" s="243"/>
      <c r="EK1160" s="243"/>
      <c r="EL1160" s="243"/>
      <c r="EM1160" s="243"/>
      <c r="EN1160" s="243"/>
      <c r="EO1160" s="243"/>
      <c r="EP1160" s="243"/>
      <c r="EQ1160" s="243"/>
      <c r="ER1160" s="243"/>
      <c r="ES1160" s="243"/>
      <c r="ET1160" s="243"/>
      <c r="EU1160" s="243"/>
      <c r="EV1160" s="243"/>
      <c r="EW1160" s="243"/>
      <c r="EX1160" s="243"/>
      <c r="EY1160" s="243"/>
      <c r="EZ1160" s="243"/>
      <c r="FA1160" s="243"/>
      <c r="FB1160" s="243"/>
      <c r="FC1160" s="243"/>
      <c r="FD1160" s="243"/>
      <c r="FE1160" s="243"/>
      <c r="FF1160" s="243"/>
      <c r="FG1160" s="243"/>
      <c r="FH1160" s="243"/>
      <c r="FI1160" s="243"/>
      <c r="FJ1160" s="243"/>
      <c r="FK1160" s="243"/>
      <c r="FL1160" s="243"/>
      <c r="FM1160" s="243"/>
      <c r="FN1160" s="243"/>
      <c r="FO1160" s="243"/>
      <c r="FP1160" s="243"/>
      <c r="FQ1160" s="243"/>
      <c r="FR1160" s="243"/>
      <c r="FS1160" s="243"/>
      <c r="FT1160" s="243"/>
      <c r="FU1160" s="243"/>
      <c r="FV1160" s="243"/>
      <c r="FW1160" s="243"/>
      <c r="FX1160" s="243"/>
      <c r="FY1160" s="243"/>
      <c r="FZ1160" s="243"/>
      <c r="GA1160" s="243"/>
      <c r="GB1160" s="243"/>
      <c r="GC1160" s="243"/>
      <c r="GD1160" s="243"/>
      <c r="GE1160" s="243"/>
      <c r="GF1160" s="243"/>
      <c r="GG1160" s="243"/>
      <c r="GH1160" s="243"/>
      <c r="GI1160" s="243"/>
      <c r="GJ1160" s="243"/>
      <c r="GK1160" s="243"/>
      <c r="GL1160" s="243"/>
      <c r="GM1160" s="243"/>
      <c r="GN1160" s="243"/>
      <c r="GO1160" s="243"/>
      <c r="GP1160" s="243"/>
      <c r="GQ1160" s="243"/>
      <c r="GR1160" s="243"/>
      <c r="GS1160" s="243"/>
      <c r="GT1160" s="243"/>
      <c r="GU1160" s="243"/>
      <c r="GV1160" s="243"/>
      <c r="GW1160" s="243"/>
      <c r="GX1160" s="243"/>
      <c r="GY1160" s="243"/>
      <c r="GZ1160" s="243"/>
      <c r="HA1160" s="243"/>
      <c r="HB1160" s="243"/>
      <c r="HC1160" s="243"/>
      <c r="HD1160" s="243"/>
      <c r="HE1160" s="243"/>
      <c r="HF1160" s="243"/>
      <c r="HG1160" s="243"/>
      <c r="HH1160" s="243"/>
      <c r="HI1160" s="243"/>
      <c r="HJ1160" s="243"/>
      <c r="HK1160" s="243"/>
      <c r="HL1160" s="243"/>
      <c r="HM1160" s="243"/>
      <c r="HN1160" s="243"/>
      <c r="HO1160" s="243"/>
      <c r="HP1160" s="243"/>
      <c r="HQ1160" s="243"/>
      <c r="HR1160" s="243"/>
      <c r="HS1160" s="243"/>
      <c r="HT1160" s="243"/>
      <c r="HU1160" s="243"/>
      <c r="HV1160" s="243"/>
      <c r="HW1160" s="243"/>
      <c r="HX1160" s="243"/>
      <c r="HY1160" s="243"/>
      <c r="HZ1160" s="243"/>
      <c r="IA1160" s="243"/>
      <c r="IB1160" s="243"/>
      <c r="IC1160" s="243"/>
      <c r="ID1160" s="243"/>
      <c r="IE1160" s="243"/>
      <c r="IF1160" s="243"/>
      <c r="IG1160" s="243"/>
      <c r="IH1160" s="243"/>
      <c r="II1160" s="243"/>
      <c r="IJ1160" s="243"/>
      <c r="IK1160" s="243"/>
      <c r="IL1160" s="243"/>
      <c r="IM1160" s="243"/>
      <c r="IN1160" s="243"/>
      <c r="IO1160" s="243"/>
      <c r="IP1160" s="243"/>
      <c r="IQ1160" s="243"/>
      <c r="IR1160" s="243"/>
      <c r="IS1160" s="243"/>
      <c r="IT1160" s="243"/>
    </row>
    <row r="1166" spans="3:254" ht="12.75">
      <c r="C1166" s="272"/>
      <c r="J1166" s="243"/>
      <c r="K1166" s="243"/>
      <c r="L1166" s="243"/>
      <c r="M1166" s="243"/>
      <c r="N1166" s="243"/>
      <c r="O1166" s="243"/>
      <c r="P1166" s="243"/>
      <c r="Q1166" s="243"/>
      <c r="R1166" s="243"/>
      <c r="S1166" s="243"/>
      <c r="T1166" s="243"/>
      <c r="U1166" s="243"/>
      <c r="V1166" s="243"/>
      <c r="W1166" s="243"/>
      <c r="X1166" s="243"/>
      <c r="Y1166" s="243"/>
      <c r="Z1166" s="243"/>
      <c r="AA1166" s="243"/>
      <c r="AB1166" s="243"/>
      <c r="AC1166" s="243"/>
      <c r="AD1166" s="243"/>
      <c r="AE1166" s="243"/>
      <c r="AF1166" s="243"/>
      <c r="AG1166" s="243"/>
      <c r="AH1166" s="243"/>
      <c r="AI1166" s="243"/>
      <c r="AJ1166" s="243"/>
      <c r="AK1166" s="243"/>
      <c r="AL1166" s="243"/>
      <c r="AM1166" s="243"/>
      <c r="AN1166" s="243"/>
      <c r="AO1166" s="243"/>
      <c r="AP1166" s="243"/>
      <c r="AQ1166" s="243"/>
      <c r="AR1166" s="243"/>
      <c r="AS1166" s="243"/>
      <c r="AT1166" s="243"/>
      <c r="AU1166" s="243"/>
      <c r="AV1166" s="243"/>
      <c r="AW1166" s="243"/>
      <c r="AX1166" s="243"/>
      <c r="AY1166" s="243"/>
      <c r="AZ1166" s="243"/>
      <c r="BA1166" s="243"/>
      <c r="BB1166" s="243"/>
      <c r="BC1166" s="243"/>
      <c r="BD1166" s="243"/>
      <c r="BE1166" s="243"/>
      <c r="BF1166" s="243"/>
      <c r="BG1166" s="243"/>
      <c r="BH1166" s="243"/>
      <c r="BI1166" s="243"/>
      <c r="BJ1166" s="243"/>
      <c r="BK1166" s="243"/>
      <c r="BL1166" s="243"/>
      <c r="BM1166" s="243"/>
      <c r="BN1166" s="243"/>
      <c r="BO1166" s="243"/>
      <c r="BP1166" s="243"/>
      <c r="BQ1166" s="243"/>
      <c r="BR1166" s="243"/>
      <c r="BS1166" s="243"/>
      <c r="BT1166" s="243"/>
      <c r="BU1166" s="243"/>
      <c r="BV1166" s="243"/>
      <c r="BW1166" s="243"/>
      <c r="BX1166" s="243"/>
      <c r="BY1166" s="243"/>
      <c r="BZ1166" s="243"/>
      <c r="CA1166" s="243"/>
      <c r="CB1166" s="243"/>
      <c r="CC1166" s="243"/>
      <c r="CD1166" s="243"/>
      <c r="CE1166" s="243"/>
      <c r="CF1166" s="243"/>
      <c r="CG1166" s="243"/>
      <c r="CH1166" s="243"/>
      <c r="CI1166" s="243"/>
      <c r="CJ1166" s="243"/>
      <c r="CK1166" s="243"/>
      <c r="CL1166" s="243"/>
      <c r="CM1166" s="243"/>
      <c r="CN1166" s="243"/>
      <c r="CO1166" s="243"/>
      <c r="CP1166" s="243"/>
      <c r="CQ1166" s="243"/>
      <c r="CR1166" s="243"/>
      <c r="CS1166" s="243"/>
      <c r="CT1166" s="243"/>
      <c r="CU1166" s="243"/>
      <c r="CV1166" s="243"/>
      <c r="CW1166" s="243"/>
      <c r="CX1166" s="243"/>
      <c r="CY1166" s="243"/>
      <c r="CZ1166" s="243"/>
      <c r="DA1166" s="243"/>
      <c r="DB1166" s="243"/>
      <c r="DC1166" s="243"/>
      <c r="DD1166" s="243"/>
      <c r="DE1166" s="243"/>
      <c r="DF1166" s="243"/>
      <c r="DG1166" s="243"/>
      <c r="DH1166" s="243"/>
      <c r="DI1166" s="243"/>
      <c r="DJ1166" s="243"/>
      <c r="DK1166" s="243"/>
      <c r="DL1166" s="243"/>
      <c r="DM1166" s="243"/>
      <c r="DN1166" s="243"/>
      <c r="DO1166" s="243"/>
      <c r="DP1166" s="243"/>
      <c r="DQ1166" s="243"/>
      <c r="DR1166" s="243"/>
      <c r="DS1166" s="243"/>
      <c r="DT1166" s="243"/>
      <c r="DU1166" s="243"/>
      <c r="DV1166" s="243"/>
      <c r="DW1166" s="243"/>
      <c r="DX1166" s="243"/>
      <c r="DY1166" s="243"/>
      <c r="DZ1166" s="243"/>
      <c r="EA1166" s="243"/>
      <c r="EB1166" s="243"/>
      <c r="EC1166" s="243"/>
      <c r="ED1166" s="243"/>
      <c r="EE1166" s="243"/>
      <c r="EF1166" s="243"/>
      <c r="EG1166" s="243"/>
      <c r="EH1166" s="243"/>
      <c r="EI1166" s="243"/>
      <c r="EJ1166" s="243"/>
      <c r="EK1166" s="243"/>
      <c r="EL1166" s="243"/>
      <c r="EM1166" s="243"/>
      <c r="EN1166" s="243"/>
      <c r="EO1166" s="243"/>
      <c r="EP1166" s="243"/>
      <c r="EQ1166" s="243"/>
      <c r="ER1166" s="243"/>
      <c r="ES1166" s="243"/>
      <c r="ET1166" s="243"/>
      <c r="EU1166" s="243"/>
      <c r="EV1166" s="243"/>
      <c r="EW1166" s="243"/>
      <c r="EX1166" s="243"/>
      <c r="EY1166" s="243"/>
      <c r="EZ1166" s="243"/>
      <c r="FA1166" s="243"/>
      <c r="FB1166" s="243"/>
      <c r="FC1166" s="243"/>
      <c r="FD1166" s="243"/>
      <c r="FE1166" s="243"/>
      <c r="FF1166" s="243"/>
      <c r="FG1166" s="243"/>
      <c r="FH1166" s="243"/>
      <c r="FI1166" s="243"/>
      <c r="FJ1166" s="243"/>
      <c r="FK1166" s="243"/>
      <c r="FL1166" s="243"/>
      <c r="FM1166" s="243"/>
      <c r="FN1166" s="243"/>
      <c r="FO1166" s="243"/>
      <c r="FP1166" s="243"/>
      <c r="FQ1166" s="243"/>
      <c r="FR1166" s="243"/>
      <c r="FS1166" s="243"/>
      <c r="FT1166" s="243"/>
      <c r="FU1166" s="243"/>
      <c r="FV1166" s="243"/>
      <c r="FW1166" s="243"/>
      <c r="FX1166" s="243"/>
      <c r="FY1166" s="243"/>
      <c r="FZ1166" s="243"/>
      <c r="GA1166" s="243"/>
      <c r="GB1166" s="243"/>
      <c r="GC1166" s="243"/>
      <c r="GD1166" s="243"/>
      <c r="GE1166" s="243"/>
      <c r="GF1166" s="243"/>
      <c r="GG1166" s="243"/>
      <c r="GH1166" s="243"/>
      <c r="GI1166" s="243"/>
      <c r="GJ1166" s="243"/>
      <c r="GK1166" s="243"/>
      <c r="GL1166" s="243"/>
      <c r="GM1166" s="243"/>
      <c r="GN1166" s="243"/>
      <c r="GO1166" s="243"/>
      <c r="GP1166" s="243"/>
      <c r="GQ1166" s="243"/>
      <c r="GR1166" s="243"/>
      <c r="GS1166" s="243"/>
      <c r="GT1166" s="243"/>
      <c r="GU1166" s="243"/>
      <c r="GV1166" s="243"/>
      <c r="GW1166" s="243"/>
      <c r="GX1166" s="243"/>
      <c r="GY1166" s="243"/>
      <c r="GZ1166" s="243"/>
      <c r="HA1166" s="243"/>
      <c r="HB1166" s="243"/>
      <c r="HC1166" s="243"/>
      <c r="HD1166" s="243"/>
      <c r="HE1166" s="243"/>
      <c r="HF1166" s="243"/>
      <c r="HG1166" s="243"/>
      <c r="HH1166" s="243"/>
      <c r="HI1166" s="243"/>
      <c r="HJ1166" s="243"/>
      <c r="HK1166" s="243"/>
      <c r="HL1166" s="243"/>
      <c r="HM1166" s="243"/>
      <c r="HN1166" s="243"/>
      <c r="HO1166" s="243"/>
      <c r="HP1166" s="243"/>
      <c r="HQ1166" s="243"/>
      <c r="HR1166" s="243"/>
      <c r="HS1166" s="243"/>
      <c r="HT1166" s="243"/>
      <c r="HU1166" s="243"/>
      <c r="HV1166" s="243"/>
      <c r="HW1166" s="243"/>
      <c r="HX1166" s="243"/>
      <c r="HY1166" s="243"/>
      <c r="HZ1166" s="243"/>
      <c r="IA1166" s="243"/>
      <c r="IB1166" s="243"/>
      <c r="IC1166" s="243"/>
      <c r="ID1166" s="243"/>
      <c r="IE1166" s="243"/>
      <c r="IF1166" s="243"/>
      <c r="IG1166" s="243"/>
      <c r="IH1166" s="243"/>
      <c r="II1166" s="243"/>
      <c r="IJ1166" s="243"/>
      <c r="IK1166" s="243"/>
      <c r="IL1166" s="243"/>
      <c r="IM1166" s="243"/>
      <c r="IN1166" s="243"/>
      <c r="IO1166" s="243"/>
      <c r="IP1166" s="243"/>
      <c r="IQ1166" s="243"/>
      <c r="IR1166" s="243"/>
      <c r="IS1166" s="243"/>
      <c r="IT1166" s="243"/>
    </row>
    <row r="1172" ht="12.75">
      <c r="C1172" s="272"/>
    </row>
    <row r="1173" spans="10:254" ht="12.75">
      <c r="J1173" s="243"/>
      <c r="K1173" s="243"/>
      <c r="L1173" s="243"/>
      <c r="M1173" s="243"/>
      <c r="N1173" s="243"/>
      <c r="O1173" s="243"/>
      <c r="P1173" s="243"/>
      <c r="Q1173" s="243"/>
      <c r="R1173" s="243"/>
      <c r="S1173" s="243"/>
      <c r="T1173" s="243"/>
      <c r="U1173" s="243"/>
      <c r="V1173" s="243"/>
      <c r="W1173" s="243"/>
      <c r="X1173" s="243"/>
      <c r="Y1173" s="243"/>
      <c r="Z1173" s="243"/>
      <c r="AA1173" s="243"/>
      <c r="AB1173" s="243"/>
      <c r="AC1173" s="243"/>
      <c r="AD1173" s="243"/>
      <c r="AE1173" s="243"/>
      <c r="AF1173" s="243"/>
      <c r="AG1173" s="243"/>
      <c r="AH1173" s="243"/>
      <c r="AI1173" s="243"/>
      <c r="AJ1173" s="243"/>
      <c r="AK1173" s="243"/>
      <c r="AL1173" s="243"/>
      <c r="AM1173" s="243"/>
      <c r="AN1173" s="243"/>
      <c r="AO1173" s="243"/>
      <c r="AP1173" s="243"/>
      <c r="AQ1173" s="243"/>
      <c r="AR1173" s="243"/>
      <c r="AS1173" s="243"/>
      <c r="AT1173" s="243"/>
      <c r="AU1173" s="243"/>
      <c r="AV1173" s="243"/>
      <c r="AW1173" s="243"/>
      <c r="AX1173" s="243"/>
      <c r="AY1173" s="243"/>
      <c r="AZ1173" s="243"/>
      <c r="BA1173" s="243"/>
      <c r="BB1173" s="243"/>
      <c r="BC1173" s="243"/>
      <c r="BD1173" s="243"/>
      <c r="BE1173" s="243"/>
      <c r="BF1173" s="243"/>
      <c r="BG1173" s="243"/>
      <c r="BH1173" s="243"/>
      <c r="BI1173" s="243"/>
      <c r="BJ1173" s="243"/>
      <c r="BK1173" s="243"/>
      <c r="BL1173" s="243"/>
      <c r="BM1173" s="243"/>
      <c r="BN1173" s="243"/>
      <c r="BO1173" s="243"/>
      <c r="BP1173" s="243"/>
      <c r="BQ1173" s="243"/>
      <c r="BR1173" s="243"/>
      <c r="BS1173" s="243"/>
      <c r="BT1173" s="243"/>
      <c r="BU1173" s="243"/>
      <c r="BV1173" s="243"/>
      <c r="BW1173" s="243"/>
      <c r="BX1173" s="243"/>
      <c r="BY1173" s="243"/>
      <c r="BZ1173" s="243"/>
      <c r="CA1173" s="243"/>
      <c r="CB1173" s="243"/>
      <c r="CC1173" s="243"/>
      <c r="CD1173" s="243"/>
      <c r="CE1173" s="243"/>
      <c r="CF1173" s="243"/>
      <c r="CG1173" s="243"/>
      <c r="CH1173" s="243"/>
      <c r="CI1173" s="243"/>
      <c r="CJ1173" s="243"/>
      <c r="CK1173" s="243"/>
      <c r="CL1173" s="243"/>
      <c r="CM1173" s="243"/>
      <c r="CN1173" s="243"/>
      <c r="CO1173" s="243"/>
      <c r="CP1173" s="243"/>
      <c r="CQ1173" s="243"/>
      <c r="CR1173" s="243"/>
      <c r="CS1173" s="243"/>
      <c r="CT1173" s="243"/>
      <c r="CU1173" s="243"/>
      <c r="CV1173" s="243"/>
      <c r="CW1173" s="243"/>
      <c r="CX1173" s="243"/>
      <c r="CY1173" s="243"/>
      <c r="CZ1173" s="243"/>
      <c r="DA1173" s="243"/>
      <c r="DB1173" s="243"/>
      <c r="DC1173" s="243"/>
      <c r="DD1173" s="243"/>
      <c r="DE1173" s="243"/>
      <c r="DF1173" s="243"/>
      <c r="DG1173" s="243"/>
      <c r="DH1173" s="243"/>
      <c r="DI1173" s="243"/>
      <c r="DJ1173" s="243"/>
      <c r="DK1173" s="243"/>
      <c r="DL1173" s="243"/>
      <c r="DM1173" s="243"/>
      <c r="DN1173" s="243"/>
      <c r="DO1173" s="243"/>
      <c r="DP1173" s="243"/>
      <c r="DQ1173" s="243"/>
      <c r="DR1173" s="243"/>
      <c r="DS1173" s="243"/>
      <c r="DT1173" s="243"/>
      <c r="DU1173" s="243"/>
      <c r="DV1173" s="243"/>
      <c r="DW1173" s="243"/>
      <c r="DX1173" s="243"/>
      <c r="DY1173" s="243"/>
      <c r="DZ1173" s="243"/>
      <c r="EA1173" s="243"/>
      <c r="EB1173" s="243"/>
      <c r="EC1173" s="243"/>
      <c r="ED1173" s="243"/>
      <c r="EE1173" s="243"/>
      <c r="EF1173" s="243"/>
      <c r="EG1173" s="243"/>
      <c r="EH1173" s="243"/>
      <c r="EI1173" s="243"/>
      <c r="EJ1173" s="243"/>
      <c r="EK1173" s="243"/>
      <c r="EL1173" s="243"/>
      <c r="EM1173" s="243"/>
      <c r="EN1173" s="243"/>
      <c r="EO1173" s="243"/>
      <c r="EP1173" s="243"/>
      <c r="EQ1173" s="243"/>
      <c r="ER1173" s="243"/>
      <c r="ES1173" s="243"/>
      <c r="ET1173" s="243"/>
      <c r="EU1173" s="243"/>
      <c r="EV1173" s="243"/>
      <c r="EW1173" s="243"/>
      <c r="EX1173" s="243"/>
      <c r="EY1173" s="243"/>
      <c r="EZ1173" s="243"/>
      <c r="FA1173" s="243"/>
      <c r="FB1173" s="243"/>
      <c r="FC1173" s="243"/>
      <c r="FD1173" s="243"/>
      <c r="FE1173" s="243"/>
      <c r="FF1173" s="243"/>
      <c r="FG1173" s="243"/>
      <c r="FH1173" s="243"/>
      <c r="FI1173" s="243"/>
      <c r="FJ1173" s="243"/>
      <c r="FK1173" s="243"/>
      <c r="FL1173" s="243"/>
      <c r="FM1173" s="243"/>
      <c r="FN1173" s="243"/>
      <c r="FO1173" s="243"/>
      <c r="FP1173" s="243"/>
      <c r="FQ1173" s="243"/>
      <c r="FR1173" s="243"/>
      <c r="FS1173" s="243"/>
      <c r="FT1173" s="243"/>
      <c r="FU1173" s="243"/>
      <c r="FV1173" s="243"/>
      <c r="FW1173" s="243"/>
      <c r="FX1173" s="243"/>
      <c r="FY1173" s="243"/>
      <c r="FZ1173" s="243"/>
      <c r="GA1173" s="243"/>
      <c r="GB1173" s="243"/>
      <c r="GC1173" s="243"/>
      <c r="GD1173" s="243"/>
      <c r="GE1173" s="243"/>
      <c r="GF1173" s="243"/>
      <c r="GG1173" s="243"/>
      <c r="GH1173" s="243"/>
      <c r="GI1173" s="243"/>
      <c r="GJ1173" s="243"/>
      <c r="GK1173" s="243"/>
      <c r="GL1173" s="243"/>
      <c r="GM1173" s="243"/>
      <c r="GN1173" s="243"/>
      <c r="GO1173" s="243"/>
      <c r="GP1173" s="243"/>
      <c r="GQ1173" s="243"/>
      <c r="GR1173" s="243"/>
      <c r="GS1173" s="243"/>
      <c r="GT1173" s="243"/>
      <c r="GU1173" s="243"/>
      <c r="GV1173" s="243"/>
      <c r="GW1173" s="243"/>
      <c r="GX1173" s="243"/>
      <c r="GY1173" s="243"/>
      <c r="GZ1173" s="243"/>
      <c r="HA1173" s="243"/>
      <c r="HB1173" s="243"/>
      <c r="HC1173" s="243"/>
      <c r="HD1173" s="243"/>
      <c r="HE1173" s="243"/>
      <c r="HF1173" s="243"/>
      <c r="HG1173" s="243"/>
      <c r="HH1173" s="243"/>
      <c r="HI1173" s="243"/>
      <c r="HJ1173" s="243"/>
      <c r="HK1173" s="243"/>
      <c r="HL1173" s="243"/>
      <c r="HM1173" s="243"/>
      <c r="HN1173" s="243"/>
      <c r="HO1173" s="243"/>
      <c r="HP1173" s="243"/>
      <c r="HQ1173" s="243"/>
      <c r="HR1173" s="243"/>
      <c r="HS1173" s="243"/>
      <c r="HT1173" s="243"/>
      <c r="HU1173" s="243"/>
      <c r="HV1173" s="243"/>
      <c r="HW1173" s="243"/>
      <c r="HX1173" s="243"/>
      <c r="HY1173" s="243"/>
      <c r="HZ1173" s="243"/>
      <c r="IA1173" s="243"/>
      <c r="IB1173" s="243"/>
      <c r="IC1173" s="243"/>
      <c r="ID1173" s="243"/>
      <c r="IE1173" s="243"/>
      <c r="IF1173" s="243"/>
      <c r="IG1173" s="243"/>
      <c r="IH1173" s="243"/>
      <c r="II1173" s="243"/>
      <c r="IJ1173" s="243"/>
      <c r="IK1173" s="243"/>
      <c r="IL1173" s="243"/>
      <c r="IM1173" s="243"/>
      <c r="IN1173" s="243"/>
      <c r="IO1173" s="243"/>
      <c r="IP1173" s="243"/>
      <c r="IQ1173" s="243"/>
      <c r="IR1173" s="243"/>
      <c r="IS1173" s="243"/>
      <c r="IT1173" s="243"/>
    </row>
    <row r="1178" ht="12.75">
      <c r="C1178" s="272"/>
    </row>
    <row r="1180" spans="10:254" ht="12.75">
      <c r="J1180" s="243"/>
      <c r="K1180" s="243"/>
      <c r="L1180" s="243"/>
      <c r="M1180" s="243"/>
      <c r="N1180" s="243"/>
      <c r="O1180" s="243"/>
      <c r="P1180" s="243"/>
      <c r="Q1180" s="243"/>
      <c r="R1180" s="243"/>
      <c r="S1180" s="243"/>
      <c r="T1180" s="243"/>
      <c r="U1180" s="243"/>
      <c r="V1180" s="243"/>
      <c r="W1180" s="243"/>
      <c r="X1180" s="243"/>
      <c r="Y1180" s="243"/>
      <c r="Z1180" s="243"/>
      <c r="AA1180" s="243"/>
      <c r="AB1180" s="243"/>
      <c r="AC1180" s="243"/>
      <c r="AD1180" s="243"/>
      <c r="AE1180" s="243"/>
      <c r="AF1180" s="243"/>
      <c r="AG1180" s="243"/>
      <c r="AH1180" s="243"/>
      <c r="AI1180" s="243"/>
      <c r="AJ1180" s="243"/>
      <c r="AK1180" s="243"/>
      <c r="AL1180" s="243"/>
      <c r="AM1180" s="243"/>
      <c r="AN1180" s="243"/>
      <c r="AO1180" s="243"/>
      <c r="AP1180" s="243"/>
      <c r="AQ1180" s="243"/>
      <c r="AR1180" s="243"/>
      <c r="AS1180" s="243"/>
      <c r="AT1180" s="243"/>
      <c r="AU1180" s="243"/>
      <c r="AV1180" s="243"/>
      <c r="AW1180" s="243"/>
      <c r="AX1180" s="243"/>
      <c r="AY1180" s="243"/>
      <c r="AZ1180" s="243"/>
      <c r="BA1180" s="243"/>
      <c r="BB1180" s="243"/>
      <c r="BC1180" s="243"/>
      <c r="BD1180" s="243"/>
      <c r="BE1180" s="243"/>
      <c r="BF1180" s="243"/>
      <c r="BG1180" s="243"/>
      <c r="BH1180" s="243"/>
      <c r="BI1180" s="243"/>
      <c r="BJ1180" s="243"/>
      <c r="BK1180" s="243"/>
      <c r="BL1180" s="243"/>
      <c r="BM1180" s="243"/>
      <c r="BN1180" s="243"/>
      <c r="BO1180" s="243"/>
      <c r="BP1180" s="243"/>
      <c r="BQ1180" s="243"/>
      <c r="BR1180" s="243"/>
      <c r="BS1180" s="243"/>
      <c r="BT1180" s="243"/>
      <c r="BU1180" s="243"/>
      <c r="BV1180" s="243"/>
      <c r="BW1180" s="243"/>
      <c r="BX1180" s="243"/>
      <c r="BY1180" s="243"/>
      <c r="BZ1180" s="243"/>
      <c r="CA1180" s="243"/>
      <c r="CB1180" s="243"/>
      <c r="CC1180" s="243"/>
      <c r="CD1180" s="243"/>
      <c r="CE1180" s="243"/>
      <c r="CF1180" s="243"/>
      <c r="CG1180" s="243"/>
      <c r="CH1180" s="243"/>
      <c r="CI1180" s="243"/>
      <c r="CJ1180" s="243"/>
      <c r="CK1180" s="243"/>
      <c r="CL1180" s="243"/>
      <c r="CM1180" s="243"/>
      <c r="CN1180" s="243"/>
      <c r="CO1180" s="243"/>
      <c r="CP1180" s="243"/>
      <c r="CQ1180" s="243"/>
      <c r="CR1180" s="243"/>
      <c r="CS1180" s="243"/>
      <c r="CT1180" s="243"/>
      <c r="CU1180" s="243"/>
      <c r="CV1180" s="243"/>
      <c r="CW1180" s="243"/>
      <c r="CX1180" s="243"/>
      <c r="CY1180" s="243"/>
      <c r="CZ1180" s="243"/>
      <c r="DA1180" s="243"/>
      <c r="DB1180" s="243"/>
      <c r="DC1180" s="243"/>
      <c r="DD1180" s="243"/>
      <c r="DE1180" s="243"/>
      <c r="DF1180" s="243"/>
      <c r="DG1180" s="243"/>
      <c r="DH1180" s="243"/>
      <c r="DI1180" s="243"/>
      <c r="DJ1180" s="243"/>
      <c r="DK1180" s="243"/>
      <c r="DL1180" s="243"/>
      <c r="DM1180" s="243"/>
      <c r="DN1180" s="243"/>
      <c r="DO1180" s="243"/>
      <c r="DP1180" s="243"/>
      <c r="DQ1180" s="243"/>
      <c r="DR1180" s="243"/>
      <c r="DS1180" s="243"/>
      <c r="DT1180" s="243"/>
      <c r="DU1180" s="243"/>
      <c r="DV1180" s="243"/>
      <c r="DW1180" s="243"/>
      <c r="DX1180" s="243"/>
      <c r="DY1180" s="243"/>
      <c r="DZ1180" s="243"/>
      <c r="EA1180" s="243"/>
      <c r="EB1180" s="243"/>
      <c r="EC1180" s="243"/>
      <c r="ED1180" s="243"/>
      <c r="EE1180" s="243"/>
      <c r="EF1180" s="243"/>
      <c r="EG1180" s="243"/>
      <c r="EH1180" s="243"/>
      <c r="EI1180" s="243"/>
      <c r="EJ1180" s="243"/>
      <c r="EK1180" s="243"/>
      <c r="EL1180" s="243"/>
      <c r="EM1180" s="243"/>
      <c r="EN1180" s="243"/>
      <c r="EO1180" s="243"/>
      <c r="EP1180" s="243"/>
      <c r="EQ1180" s="243"/>
      <c r="ER1180" s="243"/>
      <c r="ES1180" s="243"/>
      <c r="ET1180" s="243"/>
      <c r="EU1180" s="243"/>
      <c r="EV1180" s="243"/>
      <c r="EW1180" s="243"/>
      <c r="EX1180" s="243"/>
      <c r="EY1180" s="243"/>
      <c r="EZ1180" s="243"/>
      <c r="FA1180" s="243"/>
      <c r="FB1180" s="243"/>
      <c r="FC1180" s="243"/>
      <c r="FD1180" s="243"/>
      <c r="FE1180" s="243"/>
      <c r="FF1180" s="243"/>
      <c r="FG1180" s="243"/>
      <c r="FH1180" s="243"/>
      <c r="FI1180" s="243"/>
      <c r="FJ1180" s="243"/>
      <c r="FK1180" s="243"/>
      <c r="FL1180" s="243"/>
      <c r="FM1180" s="243"/>
      <c r="FN1180" s="243"/>
      <c r="FO1180" s="243"/>
      <c r="FP1180" s="243"/>
      <c r="FQ1180" s="243"/>
      <c r="FR1180" s="243"/>
      <c r="FS1180" s="243"/>
      <c r="FT1180" s="243"/>
      <c r="FU1180" s="243"/>
      <c r="FV1180" s="243"/>
      <c r="FW1180" s="243"/>
      <c r="FX1180" s="243"/>
      <c r="FY1180" s="243"/>
      <c r="FZ1180" s="243"/>
      <c r="GA1180" s="243"/>
      <c r="GB1180" s="243"/>
      <c r="GC1180" s="243"/>
      <c r="GD1180" s="243"/>
      <c r="GE1180" s="243"/>
      <c r="GF1180" s="243"/>
      <c r="GG1180" s="243"/>
      <c r="GH1180" s="243"/>
      <c r="GI1180" s="243"/>
      <c r="GJ1180" s="243"/>
      <c r="GK1180" s="243"/>
      <c r="GL1180" s="243"/>
      <c r="GM1180" s="243"/>
      <c r="GN1180" s="243"/>
      <c r="GO1180" s="243"/>
      <c r="GP1180" s="243"/>
      <c r="GQ1180" s="243"/>
      <c r="GR1180" s="243"/>
      <c r="GS1180" s="243"/>
      <c r="GT1180" s="243"/>
      <c r="GU1180" s="243"/>
      <c r="GV1180" s="243"/>
      <c r="GW1180" s="243"/>
      <c r="GX1180" s="243"/>
      <c r="GY1180" s="243"/>
      <c r="GZ1180" s="243"/>
      <c r="HA1180" s="243"/>
      <c r="HB1180" s="243"/>
      <c r="HC1180" s="243"/>
      <c r="HD1180" s="243"/>
      <c r="HE1180" s="243"/>
      <c r="HF1180" s="243"/>
      <c r="HG1180" s="243"/>
      <c r="HH1180" s="243"/>
      <c r="HI1180" s="243"/>
      <c r="HJ1180" s="243"/>
      <c r="HK1180" s="243"/>
      <c r="HL1180" s="243"/>
      <c r="HM1180" s="243"/>
      <c r="HN1180" s="243"/>
      <c r="HO1180" s="243"/>
      <c r="HP1180" s="243"/>
      <c r="HQ1180" s="243"/>
      <c r="HR1180" s="243"/>
      <c r="HS1180" s="243"/>
      <c r="HT1180" s="243"/>
      <c r="HU1180" s="243"/>
      <c r="HV1180" s="243"/>
      <c r="HW1180" s="243"/>
      <c r="HX1180" s="243"/>
      <c r="HY1180" s="243"/>
      <c r="HZ1180" s="243"/>
      <c r="IA1180" s="243"/>
      <c r="IB1180" s="243"/>
      <c r="IC1180" s="243"/>
      <c r="ID1180" s="243"/>
      <c r="IE1180" s="243"/>
      <c r="IF1180" s="243"/>
      <c r="IG1180" s="243"/>
      <c r="IH1180" s="243"/>
      <c r="II1180" s="243"/>
      <c r="IJ1180" s="243"/>
      <c r="IK1180" s="243"/>
      <c r="IL1180" s="243"/>
      <c r="IM1180" s="243"/>
      <c r="IN1180" s="243"/>
      <c r="IO1180" s="243"/>
      <c r="IP1180" s="243"/>
      <c r="IQ1180" s="243"/>
      <c r="IR1180" s="243"/>
      <c r="IS1180" s="243"/>
      <c r="IT1180" s="243"/>
    </row>
    <row r="1184" ht="12.75">
      <c r="C1184" s="272"/>
    </row>
    <row r="1191" ht="12.75">
      <c r="C1191" s="272"/>
    </row>
    <row r="1192" spans="10:254" ht="12.75">
      <c r="J1192" s="243"/>
      <c r="K1192" s="243"/>
      <c r="L1192" s="243"/>
      <c r="M1192" s="243"/>
      <c r="N1192" s="243"/>
      <c r="O1192" s="243"/>
      <c r="P1192" s="243"/>
      <c r="Q1192" s="243"/>
      <c r="R1192" s="243"/>
      <c r="S1192" s="243"/>
      <c r="T1192" s="243"/>
      <c r="U1192" s="243"/>
      <c r="V1192" s="243"/>
      <c r="W1192" s="243"/>
      <c r="X1192" s="243"/>
      <c r="Y1192" s="243"/>
      <c r="Z1192" s="243"/>
      <c r="AA1192" s="243"/>
      <c r="AB1192" s="243"/>
      <c r="AC1192" s="243"/>
      <c r="AD1192" s="243"/>
      <c r="AE1192" s="243"/>
      <c r="AF1192" s="243"/>
      <c r="AG1192" s="243"/>
      <c r="AH1192" s="243"/>
      <c r="AI1192" s="243"/>
      <c r="AJ1192" s="243"/>
      <c r="AK1192" s="243"/>
      <c r="AL1192" s="243"/>
      <c r="AM1192" s="243"/>
      <c r="AN1192" s="243"/>
      <c r="AO1192" s="243"/>
      <c r="AP1192" s="243"/>
      <c r="AQ1192" s="243"/>
      <c r="AR1192" s="243"/>
      <c r="AS1192" s="243"/>
      <c r="AT1192" s="243"/>
      <c r="AU1192" s="243"/>
      <c r="AV1192" s="243"/>
      <c r="AW1192" s="243"/>
      <c r="AX1192" s="243"/>
      <c r="AY1192" s="243"/>
      <c r="AZ1192" s="243"/>
      <c r="BA1192" s="243"/>
      <c r="BB1192" s="243"/>
      <c r="BC1192" s="243"/>
      <c r="BD1192" s="243"/>
      <c r="BE1192" s="243"/>
      <c r="BF1192" s="243"/>
      <c r="BG1192" s="243"/>
      <c r="BH1192" s="243"/>
      <c r="BI1192" s="243"/>
      <c r="BJ1192" s="243"/>
      <c r="BK1192" s="243"/>
      <c r="BL1192" s="243"/>
      <c r="BM1192" s="243"/>
      <c r="BN1192" s="243"/>
      <c r="BO1192" s="243"/>
      <c r="BP1192" s="243"/>
      <c r="BQ1192" s="243"/>
      <c r="BR1192" s="243"/>
      <c r="BS1192" s="243"/>
      <c r="BT1192" s="243"/>
      <c r="BU1192" s="243"/>
      <c r="BV1192" s="243"/>
      <c r="BW1192" s="243"/>
      <c r="BX1192" s="243"/>
      <c r="BY1192" s="243"/>
      <c r="BZ1192" s="243"/>
      <c r="CA1192" s="243"/>
      <c r="CB1192" s="243"/>
      <c r="CC1192" s="243"/>
      <c r="CD1192" s="243"/>
      <c r="CE1192" s="243"/>
      <c r="CF1192" s="243"/>
      <c r="CG1192" s="243"/>
      <c r="CH1192" s="243"/>
      <c r="CI1192" s="243"/>
      <c r="CJ1192" s="243"/>
      <c r="CK1192" s="243"/>
      <c r="CL1192" s="243"/>
      <c r="CM1192" s="243"/>
      <c r="CN1192" s="243"/>
      <c r="CO1192" s="243"/>
      <c r="CP1192" s="243"/>
      <c r="CQ1192" s="243"/>
      <c r="CR1192" s="243"/>
      <c r="CS1192" s="243"/>
      <c r="CT1192" s="243"/>
      <c r="CU1192" s="243"/>
      <c r="CV1192" s="243"/>
      <c r="CW1192" s="243"/>
      <c r="CX1192" s="243"/>
      <c r="CY1192" s="243"/>
      <c r="CZ1192" s="243"/>
      <c r="DA1192" s="243"/>
      <c r="DB1192" s="243"/>
      <c r="DC1192" s="243"/>
      <c r="DD1192" s="243"/>
      <c r="DE1192" s="243"/>
      <c r="DF1192" s="243"/>
      <c r="DG1192" s="243"/>
      <c r="DH1192" s="243"/>
      <c r="DI1192" s="243"/>
      <c r="DJ1192" s="243"/>
      <c r="DK1192" s="243"/>
      <c r="DL1192" s="243"/>
      <c r="DM1192" s="243"/>
      <c r="DN1192" s="243"/>
      <c r="DO1192" s="243"/>
      <c r="DP1192" s="243"/>
      <c r="DQ1192" s="243"/>
      <c r="DR1192" s="243"/>
      <c r="DS1192" s="243"/>
      <c r="DT1192" s="243"/>
      <c r="DU1192" s="243"/>
      <c r="DV1192" s="243"/>
      <c r="DW1192" s="243"/>
      <c r="DX1192" s="243"/>
      <c r="DY1192" s="243"/>
      <c r="DZ1192" s="243"/>
      <c r="EA1192" s="243"/>
      <c r="EB1192" s="243"/>
      <c r="EC1192" s="243"/>
      <c r="ED1192" s="243"/>
      <c r="EE1192" s="243"/>
      <c r="EF1192" s="243"/>
      <c r="EG1192" s="243"/>
      <c r="EH1192" s="243"/>
      <c r="EI1192" s="243"/>
      <c r="EJ1192" s="243"/>
      <c r="EK1192" s="243"/>
      <c r="EL1192" s="243"/>
      <c r="EM1192" s="243"/>
      <c r="EN1192" s="243"/>
      <c r="EO1192" s="243"/>
      <c r="EP1192" s="243"/>
      <c r="EQ1192" s="243"/>
      <c r="ER1192" s="243"/>
      <c r="ES1192" s="243"/>
      <c r="ET1192" s="243"/>
      <c r="EU1192" s="243"/>
      <c r="EV1192" s="243"/>
      <c r="EW1192" s="243"/>
      <c r="EX1192" s="243"/>
      <c r="EY1192" s="243"/>
      <c r="EZ1192" s="243"/>
      <c r="FA1192" s="243"/>
      <c r="FB1192" s="243"/>
      <c r="FC1192" s="243"/>
      <c r="FD1192" s="243"/>
      <c r="FE1192" s="243"/>
      <c r="FF1192" s="243"/>
      <c r="FG1192" s="243"/>
      <c r="FH1192" s="243"/>
      <c r="FI1192" s="243"/>
      <c r="FJ1192" s="243"/>
      <c r="FK1192" s="243"/>
      <c r="FL1192" s="243"/>
      <c r="FM1192" s="243"/>
      <c r="FN1192" s="243"/>
      <c r="FO1192" s="243"/>
      <c r="FP1192" s="243"/>
      <c r="FQ1192" s="243"/>
      <c r="FR1192" s="243"/>
      <c r="FS1192" s="243"/>
      <c r="FT1192" s="243"/>
      <c r="FU1192" s="243"/>
      <c r="FV1192" s="243"/>
      <c r="FW1192" s="243"/>
      <c r="FX1192" s="243"/>
      <c r="FY1192" s="243"/>
      <c r="FZ1192" s="243"/>
      <c r="GA1192" s="243"/>
      <c r="GB1192" s="243"/>
      <c r="GC1192" s="243"/>
      <c r="GD1192" s="243"/>
      <c r="GE1192" s="243"/>
      <c r="GF1192" s="243"/>
      <c r="GG1192" s="243"/>
      <c r="GH1192" s="243"/>
      <c r="GI1192" s="243"/>
      <c r="GJ1192" s="243"/>
      <c r="GK1192" s="243"/>
      <c r="GL1192" s="243"/>
      <c r="GM1192" s="243"/>
      <c r="GN1192" s="243"/>
      <c r="GO1192" s="243"/>
      <c r="GP1192" s="243"/>
      <c r="GQ1192" s="243"/>
      <c r="GR1192" s="243"/>
      <c r="GS1192" s="243"/>
      <c r="GT1192" s="243"/>
      <c r="GU1192" s="243"/>
      <c r="GV1192" s="243"/>
      <c r="GW1192" s="243"/>
      <c r="GX1192" s="243"/>
      <c r="GY1192" s="243"/>
      <c r="GZ1192" s="243"/>
      <c r="HA1192" s="243"/>
      <c r="HB1192" s="243"/>
      <c r="HC1192" s="243"/>
      <c r="HD1192" s="243"/>
      <c r="HE1192" s="243"/>
      <c r="HF1192" s="243"/>
      <c r="HG1192" s="243"/>
      <c r="HH1192" s="243"/>
      <c r="HI1192" s="243"/>
      <c r="HJ1192" s="243"/>
      <c r="HK1192" s="243"/>
      <c r="HL1192" s="243"/>
      <c r="HM1192" s="243"/>
      <c r="HN1192" s="243"/>
      <c r="HO1192" s="243"/>
      <c r="HP1192" s="243"/>
      <c r="HQ1192" s="243"/>
      <c r="HR1192" s="243"/>
      <c r="HS1192" s="243"/>
      <c r="HT1192" s="243"/>
      <c r="HU1192" s="243"/>
      <c r="HV1192" s="243"/>
      <c r="HW1192" s="243"/>
      <c r="HX1192" s="243"/>
      <c r="HY1192" s="243"/>
      <c r="HZ1192" s="243"/>
      <c r="IA1192" s="243"/>
      <c r="IB1192" s="243"/>
      <c r="IC1192" s="243"/>
      <c r="ID1192" s="243"/>
      <c r="IE1192" s="243"/>
      <c r="IF1192" s="243"/>
      <c r="IG1192" s="243"/>
      <c r="IH1192" s="243"/>
      <c r="II1192" s="243"/>
      <c r="IJ1192" s="243"/>
      <c r="IK1192" s="243"/>
      <c r="IL1192" s="243"/>
      <c r="IM1192" s="243"/>
      <c r="IN1192" s="243"/>
      <c r="IO1192" s="243"/>
      <c r="IP1192" s="243"/>
      <c r="IQ1192" s="243"/>
      <c r="IR1192" s="243"/>
      <c r="IS1192" s="243"/>
      <c r="IT1192" s="243"/>
    </row>
    <row r="1198" ht="12.75">
      <c r="C1198" s="272"/>
    </row>
    <row r="1210" ht="12.75">
      <c r="C1210" s="272"/>
    </row>
  </sheetData>
  <sheetProtection/>
  <mergeCells count="9">
    <mergeCell ref="H11:H12"/>
    <mergeCell ref="I11:I12"/>
    <mergeCell ref="C9:D9"/>
    <mergeCell ref="A11:B12"/>
    <mergeCell ref="C11:C12"/>
    <mergeCell ref="D11:D12"/>
    <mergeCell ref="E11:E12"/>
    <mergeCell ref="F11:F12"/>
    <mergeCell ref="G11:G12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8" r:id="rId1"/>
  <rowBreaks count="1" manualBreakCount="1">
    <brk id="10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Z170"/>
  <sheetViews>
    <sheetView zoomScalePageLayoutView="0" workbookViewId="0" topLeftCell="A1">
      <selection activeCell="C74" sqref="C74"/>
    </sheetView>
  </sheetViews>
  <sheetFormatPr defaultColWidth="9.140625" defaultRowHeight="12.75"/>
  <cols>
    <col min="1" max="1" width="4.421875" style="274" customWidth="1"/>
    <col min="2" max="2" width="11.57421875" style="274" customWidth="1"/>
    <col min="3" max="3" width="40.421875" style="274" customWidth="1"/>
    <col min="4" max="4" width="5.57421875" style="274" customWidth="1"/>
    <col min="5" max="5" width="8.57421875" style="287" customWidth="1"/>
    <col min="6" max="6" width="9.8515625" style="274" customWidth="1"/>
    <col min="7" max="7" width="13.8515625" style="274" customWidth="1"/>
    <col min="8" max="11" width="9.140625" style="274" customWidth="1"/>
    <col min="12" max="12" width="75.421875" style="274" customWidth="1"/>
    <col min="13" max="13" width="45.28125" style="274" customWidth="1"/>
    <col min="14" max="16384" width="9.140625" style="274" customWidth="1"/>
  </cols>
  <sheetData>
    <row r="1" ht="13.5" thickBot="1"/>
    <row r="2" spans="1:9" ht="13.5" thickTop="1">
      <c r="A2" s="400" t="s">
        <v>580</v>
      </c>
      <c r="B2" s="401"/>
      <c r="C2" s="278" t="str">
        <f>CONCATENATE(cislostavby," ",nazevstavby)</f>
        <v>23045 Dalešice, Penzion ZTI</v>
      </c>
      <c r="D2" s="279"/>
      <c r="E2" s="320"/>
      <c r="F2" s="279"/>
      <c r="G2" s="321" t="s">
        <v>698</v>
      </c>
      <c r="H2" s="322">
        <v>1</v>
      </c>
      <c r="I2" s="323"/>
    </row>
    <row r="3" spans="1:9" ht="13.5" thickBot="1">
      <c r="A3" s="402" t="s">
        <v>582</v>
      </c>
      <c r="B3" s="403"/>
      <c r="C3" s="283" t="str">
        <f>CONCATENATE(cisloobjektu," ",nazevobjektu)</f>
        <v>1 Nabídka</v>
      </c>
      <c r="D3" s="284"/>
      <c r="E3" s="324"/>
      <c r="F3" s="284"/>
      <c r="G3" s="404" t="s">
        <v>699</v>
      </c>
      <c r="H3" s="405"/>
      <c r="I3" s="406"/>
    </row>
    <row r="4" ht="13.5" thickTop="1">
      <c r="F4" s="325"/>
    </row>
    <row r="5" spans="1:9" ht="19.5" customHeight="1">
      <c r="A5" s="326" t="s">
        <v>700</v>
      </c>
      <c r="B5" s="327"/>
      <c r="C5" s="327"/>
      <c r="D5" s="327"/>
      <c r="E5" s="328"/>
      <c r="F5" s="327"/>
      <c r="G5" s="327"/>
      <c r="H5" s="327"/>
      <c r="I5" s="327"/>
    </row>
    <row r="6" ht="13.5" thickBot="1"/>
    <row r="7" spans="1:9" s="325" customFormat="1" ht="13.5" thickBot="1">
      <c r="A7" s="329"/>
      <c r="B7" s="330" t="s">
        <v>701</v>
      </c>
      <c r="C7" s="330"/>
      <c r="D7" s="331"/>
      <c r="E7" s="332" t="s">
        <v>37</v>
      </c>
      <c r="F7" s="333" t="s">
        <v>45</v>
      </c>
      <c r="G7" s="333" t="s">
        <v>702</v>
      </c>
      <c r="H7" s="333" t="s">
        <v>42</v>
      </c>
      <c r="I7" s="334" t="s">
        <v>55</v>
      </c>
    </row>
    <row r="8" spans="1:9" s="325" customFormat="1" ht="12.75">
      <c r="A8" s="335" t="str">
        <f>'[2]Položky'!B7</f>
        <v>721</v>
      </c>
      <c r="B8" s="336" t="str">
        <f>'[2]Položky'!C7</f>
        <v>Vnitřní kanalizace</v>
      </c>
      <c r="D8" s="337"/>
      <c r="E8" s="338">
        <f>'[2]Položky'!BA20</f>
        <v>0</v>
      </c>
      <c r="F8" s="339">
        <f>'[2]Položky'!BB20</f>
        <v>0</v>
      </c>
      <c r="G8" s="339">
        <f>'[2]Položky'!BC20</f>
        <v>0</v>
      </c>
      <c r="H8" s="339">
        <f>'[2]Položky'!BD20</f>
        <v>0</v>
      </c>
      <c r="I8" s="340">
        <f>'[2]Položky'!BE20</f>
        <v>0</v>
      </c>
    </row>
    <row r="9" spans="1:9" s="325" customFormat="1" ht="12.75">
      <c r="A9" s="335" t="str">
        <f>'[2]Položky'!B21</f>
        <v>722</v>
      </c>
      <c r="B9" s="336" t="str">
        <f>'[2]Položky'!C21</f>
        <v>Vnitřní vodovod</v>
      </c>
      <c r="D9" s="337"/>
      <c r="E9" s="338">
        <f>'[2]Položky'!BA53</f>
        <v>0</v>
      </c>
      <c r="F9" s="339">
        <f>'[2]Položky'!BB53</f>
        <v>0</v>
      </c>
      <c r="G9" s="339">
        <f>'[2]Položky'!BC53</f>
        <v>0</v>
      </c>
      <c r="H9" s="339">
        <f>'[2]Položky'!BD53</f>
        <v>0</v>
      </c>
      <c r="I9" s="340">
        <f>'[2]Položky'!BE53</f>
        <v>0</v>
      </c>
    </row>
    <row r="10" spans="1:9" s="325" customFormat="1" ht="12.75">
      <c r="A10" s="335" t="str">
        <f>'[2]Položky'!B54</f>
        <v>724</v>
      </c>
      <c r="B10" s="336" t="str">
        <f>'[2]Položky'!C54</f>
        <v>Strojní vybavení</v>
      </c>
      <c r="D10" s="337"/>
      <c r="E10" s="338">
        <f>'[2]Položky'!BA57</f>
        <v>0</v>
      </c>
      <c r="F10" s="339">
        <f>'[2]Položky'!BB57</f>
        <v>0</v>
      </c>
      <c r="G10" s="339">
        <f>'[2]Položky'!BC57</f>
        <v>0</v>
      </c>
      <c r="H10" s="339">
        <f>'[2]Položky'!BD57</f>
        <v>0</v>
      </c>
      <c r="I10" s="340">
        <f>'[2]Položky'!BE57</f>
        <v>0</v>
      </c>
    </row>
    <row r="11" spans="1:9" s="325" customFormat="1" ht="12.75">
      <c r="A11" s="335" t="str">
        <f>'[2]Položky'!B58</f>
        <v>725</v>
      </c>
      <c r="B11" s="336" t="str">
        <f>'[2]Položky'!C58</f>
        <v>Zařizovací předměty</v>
      </c>
      <c r="D11" s="337"/>
      <c r="E11" s="338">
        <f>'[2]Položky'!BA93</f>
        <v>0</v>
      </c>
      <c r="F11" s="339">
        <f>'[2]Položky'!BB93</f>
        <v>0</v>
      </c>
      <c r="G11" s="339">
        <f>'[2]Položky'!BC93</f>
        <v>0</v>
      </c>
      <c r="H11" s="339">
        <f>'[2]Položky'!BD93</f>
        <v>0</v>
      </c>
      <c r="I11" s="340">
        <f>'[2]Položky'!BE93</f>
        <v>0</v>
      </c>
    </row>
    <row r="12" spans="1:9" s="325" customFormat="1" ht="13.5" thickBot="1">
      <c r="A12" s="335" t="str">
        <f>'[2]Položky'!B94</f>
        <v>799</v>
      </c>
      <c r="B12" s="336" t="str">
        <f>'[2]Položky'!C94</f>
        <v>Vystrojení jímky na dešť.vodu</v>
      </c>
      <c r="D12" s="337"/>
      <c r="E12" s="338">
        <f>'[2]Položky'!BA103</f>
        <v>0</v>
      </c>
      <c r="F12" s="339">
        <f>'[2]Položky'!BB103</f>
        <v>0</v>
      </c>
      <c r="G12" s="339">
        <f>'[2]Položky'!BC103</f>
        <v>0</v>
      </c>
      <c r="H12" s="339">
        <f>'[2]Položky'!BD103</f>
        <v>0</v>
      </c>
      <c r="I12" s="340">
        <f>'[2]Položky'!BE103</f>
        <v>0</v>
      </c>
    </row>
    <row r="13" spans="1:9" s="347" customFormat="1" ht="13.5" thickBot="1">
      <c r="A13" s="341"/>
      <c r="B13" s="342" t="s">
        <v>703</v>
      </c>
      <c r="C13" s="342"/>
      <c r="D13" s="343"/>
      <c r="E13" s="344">
        <f>SUM(E8:E12)</f>
        <v>0</v>
      </c>
      <c r="F13" s="345">
        <f>SUM(F8:F12)</f>
        <v>0</v>
      </c>
      <c r="G13" s="345">
        <f>SUM(G8:G12)</f>
        <v>0</v>
      </c>
      <c r="H13" s="345">
        <f>SUM(H8:H12)</f>
        <v>0</v>
      </c>
      <c r="I13" s="346">
        <f>SUM(I8:I12)</f>
        <v>0</v>
      </c>
    </row>
    <row r="14" spans="1:9" ht="12.75">
      <c r="A14" s="325"/>
      <c r="B14" s="325"/>
      <c r="C14" s="325"/>
      <c r="D14" s="325"/>
      <c r="E14" s="325"/>
      <c r="F14" s="325"/>
      <c r="G14" s="325"/>
      <c r="H14" s="325"/>
      <c r="I14" s="325"/>
    </row>
    <row r="15" spans="1:57" ht="19.5" customHeight="1">
      <c r="A15" s="327" t="s">
        <v>704</v>
      </c>
      <c r="B15" s="327"/>
      <c r="C15" s="327"/>
      <c r="D15" s="327"/>
      <c r="E15" s="327"/>
      <c r="F15" s="327"/>
      <c r="G15" s="348"/>
      <c r="H15" s="327"/>
      <c r="I15" s="327"/>
      <c r="BA15" s="189"/>
      <c r="BB15" s="189"/>
      <c r="BC15" s="189"/>
      <c r="BD15" s="189"/>
      <c r="BE15" s="189"/>
    </row>
    <row r="16" ht="13.5" thickBot="1"/>
    <row r="17" spans="1:9" ht="12.75">
      <c r="A17" s="349" t="s">
        <v>705</v>
      </c>
      <c r="B17" s="350"/>
      <c r="C17" s="350"/>
      <c r="D17" s="351"/>
      <c r="E17" s="352" t="s">
        <v>706</v>
      </c>
      <c r="F17" s="353" t="s">
        <v>41</v>
      </c>
      <c r="G17" s="354" t="s">
        <v>707</v>
      </c>
      <c r="H17" s="355"/>
      <c r="I17" s="356" t="s">
        <v>706</v>
      </c>
    </row>
    <row r="18" spans="1:53" ht="12.75">
      <c r="A18" s="357" t="s">
        <v>708</v>
      </c>
      <c r="B18" s="358"/>
      <c r="C18" s="358"/>
      <c r="D18" s="359"/>
      <c r="E18" s="360"/>
      <c r="F18" s="361"/>
      <c r="G18" s="362">
        <f aca="true" t="shared" si="0" ref="G18:G25">CHOOSE(BA18+1,HSV+PSV,HSV+PSV+Mont,HSV+PSV+Dodavka+Mont,HSV,PSV,Mont,Dodavka,Mont+Dodavka,0)</f>
        <v>0</v>
      </c>
      <c r="H18" s="363"/>
      <c r="I18" s="364">
        <f aca="true" t="shared" si="1" ref="I18:I25">E18+F18*G18/100</f>
        <v>0</v>
      </c>
      <c r="BA18">
        <v>0</v>
      </c>
    </row>
    <row r="19" spans="1:53" ht="12.75">
      <c r="A19" s="357" t="s">
        <v>709</v>
      </c>
      <c r="B19" s="358"/>
      <c r="C19" s="358"/>
      <c r="D19" s="359"/>
      <c r="E19" s="360"/>
      <c r="F19" s="361"/>
      <c r="G19" s="362">
        <f t="shared" si="0"/>
        <v>0</v>
      </c>
      <c r="H19" s="363"/>
      <c r="I19" s="364">
        <f t="shared" si="1"/>
        <v>0</v>
      </c>
      <c r="BA19">
        <v>0</v>
      </c>
    </row>
    <row r="20" spans="1:53" ht="12.75">
      <c r="A20" s="357" t="s">
        <v>710</v>
      </c>
      <c r="B20" s="358"/>
      <c r="C20" s="358"/>
      <c r="D20" s="359"/>
      <c r="E20" s="360"/>
      <c r="F20" s="361"/>
      <c r="G20" s="362">
        <f t="shared" si="0"/>
        <v>0</v>
      </c>
      <c r="H20" s="363"/>
      <c r="I20" s="364">
        <f t="shared" si="1"/>
        <v>0</v>
      </c>
      <c r="BA20">
        <v>0</v>
      </c>
    </row>
    <row r="21" spans="1:53" ht="12.75">
      <c r="A21" s="357" t="s">
        <v>711</v>
      </c>
      <c r="B21" s="358"/>
      <c r="C21" s="358"/>
      <c r="D21" s="359"/>
      <c r="E21" s="360"/>
      <c r="F21" s="361"/>
      <c r="G21" s="362">
        <f t="shared" si="0"/>
        <v>0</v>
      </c>
      <c r="H21" s="363"/>
      <c r="I21" s="364">
        <f t="shared" si="1"/>
        <v>0</v>
      </c>
      <c r="BA21">
        <v>0</v>
      </c>
    </row>
    <row r="22" spans="1:53" ht="12.75">
      <c r="A22" s="357" t="s">
        <v>40</v>
      </c>
      <c r="B22" s="358"/>
      <c r="C22" s="358"/>
      <c r="D22" s="359"/>
      <c r="E22" s="360"/>
      <c r="F22" s="361"/>
      <c r="G22" s="362">
        <f t="shared" si="0"/>
        <v>0</v>
      </c>
      <c r="H22" s="363"/>
      <c r="I22" s="364">
        <f t="shared" si="1"/>
        <v>0</v>
      </c>
      <c r="BA22">
        <v>1</v>
      </c>
    </row>
    <row r="23" spans="1:53" ht="12.75">
      <c r="A23" s="357" t="s">
        <v>712</v>
      </c>
      <c r="B23" s="358"/>
      <c r="C23" s="358"/>
      <c r="D23" s="359"/>
      <c r="E23" s="360"/>
      <c r="F23" s="361"/>
      <c r="G23" s="362">
        <f t="shared" si="0"/>
        <v>0</v>
      </c>
      <c r="H23" s="363"/>
      <c r="I23" s="364">
        <f t="shared" si="1"/>
        <v>0</v>
      </c>
      <c r="BA23">
        <v>1</v>
      </c>
    </row>
    <row r="24" spans="1:53" ht="12.75">
      <c r="A24" s="357" t="s">
        <v>713</v>
      </c>
      <c r="B24" s="358"/>
      <c r="C24" s="358"/>
      <c r="D24" s="359"/>
      <c r="E24" s="360"/>
      <c r="F24" s="361"/>
      <c r="G24" s="362">
        <f t="shared" si="0"/>
        <v>0</v>
      </c>
      <c r="H24" s="363"/>
      <c r="I24" s="364">
        <f t="shared" si="1"/>
        <v>0</v>
      </c>
      <c r="BA24">
        <v>2</v>
      </c>
    </row>
    <row r="25" spans="1:53" ht="12.75">
      <c r="A25" s="357" t="s">
        <v>714</v>
      </c>
      <c r="B25" s="358"/>
      <c r="C25" s="358"/>
      <c r="D25" s="359"/>
      <c r="E25" s="360"/>
      <c r="F25" s="361"/>
      <c r="G25" s="362">
        <f t="shared" si="0"/>
        <v>0</v>
      </c>
      <c r="H25" s="363"/>
      <c r="I25" s="364">
        <f t="shared" si="1"/>
        <v>0</v>
      </c>
      <c r="BA25">
        <v>2</v>
      </c>
    </row>
    <row r="26" spans="1:9" ht="13.5" thickBot="1">
      <c r="A26" s="365"/>
      <c r="B26" s="366" t="s">
        <v>715</v>
      </c>
      <c r="C26" s="367"/>
      <c r="D26" s="368"/>
      <c r="E26" s="369"/>
      <c r="F26" s="370"/>
      <c r="G26" s="370"/>
      <c r="H26" s="407">
        <f>SUM(I18:I25)</f>
        <v>0</v>
      </c>
      <c r="I26" s="408"/>
    </row>
    <row r="27" spans="1:9" s="159" customFormat="1" ht="13.5" thickBot="1">
      <c r="A27" s="375"/>
      <c r="B27" s="376"/>
      <c r="C27" s="377"/>
      <c r="D27" s="378"/>
      <c r="E27" s="378"/>
      <c r="F27" s="378"/>
      <c r="G27" s="378"/>
      <c r="H27" s="379"/>
      <c r="I27" s="379"/>
    </row>
    <row r="28" spans="1:7" ht="16.5" thickBot="1">
      <c r="A28" s="372" t="s">
        <v>717</v>
      </c>
      <c r="B28" s="373"/>
      <c r="C28" s="373"/>
      <c r="D28" s="373"/>
      <c r="E28" s="374"/>
      <c r="F28" s="409">
        <v>0</v>
      </c>
      <c r="G28" s="410"/>
    </row>
    <row r="31" spans="1:7" ht="15.75">
      <c r="A31" s="411" t="s">
        <v>579</v>
      </c>
      <c r="B31" s="411"/>
      <c r="C31" s="411"/>
      <c r="D31" s="411"/>
      <c r="E31" s="411"/>
      <c r="F31" s="411"/>
      <c r="G31" s="411"/>
    </row>
    <row r="32" spans="2:7" ht="14.25" customHeight="1" thickBot="1">
      <c r="B32" s="275"/>
      <c r="C32" s="276"/>
      <c r="D32" s="276"/>
      <c r="E32" s="277"/>
      <c r="F32" s="276"/>
      <c r="G32" s="276"/>
    </row>
    <row r="33" spans="1:7" ht="13.5" thickTop="1">
      <c r="A33" s="400" t="s">
        <v>580</v>
      </c>
      <c r="B33" s="401"/>
      <c r="C33" s="278" t="str">
        <f>CONCATENATE(cislostavby," ",nazevstavby)</f>
        <v>23045 Dalešice, Penzion ZTI</v>
      </c>
      <c r="D33" s="279"/>
      <c r="E33" s="280" t="s">
        <v>581</v>
      </c>
      <c r="F33" s="281">
        <f>'[2]Rekapitulace'!H1</f>
        <v>1</v>
      </c>
      <c r="G33" s="282"/>
    </row>
    <row r="34" spans="1:7" ht="13.5" thickBot="1">
      <c r="A34" s="412" t="s">
        <v>582</v>
      </c>
      <c r="B34" s="403"/>
      <c r="C34" s="283" t="str">
        <f>CONCATENATE(cisloobjektu," ",nazevobjektu)</f>
        <v>1 Nabídka</v>
      </c>
      <c r="D34" s="284"/>
      <c r="E34" s="397" t="str">
        <f>'[2]Rekapitulace'!G2</f>
        <v>Kopie - ZTI</v>
      </c>
      <c r="F34" s="398"/>
      <c r="G34" s="399"/>
    </row>
    <row r="35" spans="1:7" ht="13.5" thickTop="1">
      <c r="A35" s="285"/>
      <c r="B35" s="286"/>
      <c r="C35" s="286"/>
      <c r="G35" s="288"/>
    </row>
    <row r="36" spans="1:7" ht="12.75">
      <c r="A36" s="289" t="s">
        <v>583</v>
      </c>
      <c r="B36" s="290" t="s">
        <v>584</v>
      </c>
      <c r="C36" s="290" t="s">
        <v>585</v>
      </c>
      <c r="D36" s="290" t="s">
        <v>84</v>
      </c>
      <c r="E36" s="291" t="s">
        <v>205</v>
      </c>
      <c r="F36" s="290" t="s">
        <v>586</v>
      </c>
      <c r="G36" s="292" t="s">
        <v>587</v>
      </c>
    </row>
    <row r="37" spans="1:15" ht="12.75">
      <c r="A37" s="293" t="s">
        <v>588</v>
      </c>
      <c r="B37" s="294" t="s">
        <v>589</v>
      </c>
      <c r="C37" s="295" t="s">
        <v>590</v>
      </c>
      <c r="D37" s="296"/>
      <c r="E37" s="297"/>
      <c r="F37" s="297"/>
      <c r="G37" s="298"/>
      <c r="H37" s="299"/>
      <c r="I37" s="299"/>
      <c r="O37" s="300">
        <v>1</v>
      </c>
    </row>
    <row r="38" spans="1:104" ht="12.75">
      <c r="A38" s="301">
        <v>1</v>
      </c>
      <c r="B38" s="302" t="s">
        <v>591</v>
      </c>
      <c r="C38" s="303" t="s">
        <v>592</v>
      </c>
      <c r="D38" s="304" t="s">
        <v>95</v>
      </c>
      <c r="E38" s="305">
        <v>32</v>
      </c>
      <c r="F38" s="305">
        <v>0</v>
      </c>
      <c r="G38" s="306">
        <f aca="true" t="shared" si="2" ref="G38:G49">E38*F38</f>
        <v>0</v>
      </c>
      <c r="O38" s="300">
        <v>2</v>
      </c>
      <c r="AA38" s="274">
        <v>1</v>
      </c>
      <c r="AB38" s="274">
        <v>7</v>
      </c>
      <c r="AC38" s="274">
        <v>7</v>
      </c>
      <c r="AZ38" s="274">
        <v>2</v>
      </c>
      <c r="BA38" s="274">
        <f aca="true" t="shared" si="3" ref="BA38:BA49">IF(AZ38=1,G38,0)</f>
        <v>0</v>
      </c>
      <c r="BB38" s="274">
        <f aca="true" t="shared" si="4" ref="BB38:BB49">IF(AZ38=2,G38,0)</f>
        <v>0</v>
      </c>
      <c r="BC38" s="274">
        <f aca="true" t="shared" si="5" ref="BC38:BC49">IF(AZ38=3,G38,0)</f>
        <v>0</v>
      </c>
      <c r="BD38" s="274">
        <f aca="true" t="shared" si="6" ref="BD38:BD49">IF(AZ38=4,G38,0)</f>
        <v>0</v>
      </c>
      <c r="BE38" s="274">
        <f aca="true" t="shared" si="7" ref="BE38:BE49">IF(AZ38=5,G38,0)</f>
        <v>0</v>
      </c>
      <c r="CZ38" s="274">
        <v>0.0003814</v>
      </c>
    </row>
    <row r="39" spans="1:104" ht="12.75">
      <c r="A39" s="301">
        <v>2</v>
      </c>
      <c r="B39" s="302" t="s">
        <v>593</v>
      </c>
      <c r="C39" s="303" t="s">
        <v>594</v>
      </c>
      <c r="D39" s="304" t="s">
        <v>95</v>
      </c>
      <c r="E39" s="305">
        <v>62</v>
      </c>
      <c r="F39" s="305">
        <v>0</v>
      </c>
      <c r="G39" s="306">
        <f t="shared" si="2"/>
        <v>0</v>
      </c>
      <c r="O39" s="300">
        <v>2</v>
      </c>
      <c r="AA39" s="274">
        <v>1</v>
      </c>
      <c r="AB39" s="274">
        <v>7</v>
      </c>
      <c r="AC39" s="274">
        <v>7</v>
      </c>
      <c r="AZ39" s="274">
        <v>2</v>
      </c>
      <c r="BA39" s="274">
        <f t="shared" si="3"/>
        <v>0</v>
      </c>
      <c r="BB39" s="274">
        <f t="shared" si="4"/>
        <v>0</v>
      </c>
      <c r="BC39" s="274">
        <f t="shared" si="5"/>
        <v>0</v>
      </c>
      <c r="BD39" s="274">
        <f t="shared" si="6"/>
        <v>0</v>
      </c>
      <c r="BE39" s="274">
        <f t="shared" si="7"/>
        <v>0</v>
      </c>
      <c r="CZ39" s="274">
        <v>0.0004704</v>
      </c>
    </row>
    <row r="40" spans="1:104" ht="12.75">
      <c r="A40" s="301">
        <v>3</v>
      </c>
      <c r="B40" s="302" t="s">
        <v>595</v>
      </c>
      <c r="C40" s="303" t="s">
        <v>596</v>
      </c>
      <c r="D40" s="304" t="s">
        <v>95</v>
      </c>
      <c r="E40" s="305">
        <v>26</v>
      </c>
      <c r="F40" s="305">
        <v>0</v>
      </c>
      <c r="G40" s="306">
        <f t="shared" si="2"/>
        <v>0</v>
      </c>
      <c r="O40" s="300">
        <v>2</v>
      </c>
      <c r="AA40" s="274">
        <v>1</v>
      </c>
      <c r="AB40" s="274">
        <v>7</v>
      </c>
      <c r="AC40" s="274">
        <v>7</v>
      </c>
      <c r="AZ40" s="274">
        <v>2</v>
      </c>
      <c r="BA40" s="274">
        <f t="shared" si="3"/>
        <v>0</v>
      </c>
      <c r="BB40" s="274">
        <f t="shared" si="4"/>
        <v>0</v>
      </c>
      <c r="BC40" s="274">
        <f t="shared" si="5"/>
        <v>0</v>
      </c>
      <c r="BD40" s="274">
        <f t="shared" si="6"/>
        <v>0</v>
      </c>
      <c r="BE40" s="274">
        <f t="shared" si="7"/>
        <v>0</v>
      </c>
      <c r="CZ40" s="274">
        <v>0.0007012</v>
      </c>
    </row>
    <row r="41" spans="1:104" ht="12.75">
      <c r="A41" s="301">
        <v>4</v>
      </c>
      <c r="B41" s="302" t="s">
        <v>597</v>
      </c>
      <c r="C41" s="303" t="s">
        <v>598</v>
      </c>
      <c r="D41" s="304" t="s">
        <v>95</v>
      </c>
      <c r="E41" s="305">
        <v>71</v>
      </c>
      <c r="F41" s="305">
        <v>0</v>
      </c>
      <c r="G41" s="306">
        <f t="shared" si="2"/>
        <v>0</v>
      </c>
      <c r="O41" s="300">
        <v>2</v>
      </c>
      <c r="AA41" s="274">
        <v>1</v>
      </c>
      <c r="AB41" s="274">
        <v>7</v>
      </c>
      <c r="AC41" s="274">
        <v>7</v>
      </c>
      <c r="AZ41" s="274">
        <v>2</v>
      </c>
      <c r="BA41" s="274">
        <f t="shared" si="3"/>
        <v>0</v>
      </c>
      <c r="BB41" s="274">
        <f t="shared" si="4"/>
        <v>0</v>
      </c>
      <c r="BC41" s="274">
        <f t="shared" si="5"/>
        <v>0</v>
      </c>
      <c r="BD41" s="274">
        <f t="shared" si="6"/>
        <v>0</v>
      </c>
      <c r="BE41" s="274">
        <f t="shared" si="7"/>
        <v>0</v>
      </c>
      <c r="CZ41" s="274">
        <v>0.001506</v>
      </c>
    </row>
    <row r="42" spans="1:104" ht="12.75">
      <c r="A42" s="301">
        <v>5</v>
      </c>
      <c r="B42" s="302" t="s">
        <v>599</v>
      </c>
      <c r="C42" s="303" t="s">
        <v>600</v>
      </c>
      <c r="D42" s="304" t="s">
        <v>95</v>
      </c>
      <c r="E42" s="305">
        <v>10</v>
      </c>
      <c r="F42" s="305">
        <v>0</v>
      </c>
      <c r="G42" s="306">
        <f t="shared" si="2"/>
        <v>0</v>
      </c>
      <c r="O42" s="300">
        <v>2</v>
      </c>
      <c r="AA42" s="274">
        <v>1</v>
      </c>
      <c r="AB42" s="274">
        <v>7</v>
      </c>
      <c r="AC42" s="274">
        <v>7</v>
      </c>
      <c r="AZ42" s="274">
        <v>2</v>
      </c>
      <c r="BA42" s="274">
        <f t="shared" si="3"/>
        <v>0</v>
      </c>
      <c r="BB42" s="274">
        <f t="shared" si="4"/>
        <v>0</v>
      </c>
      <c r="BC42" s="274">
        <f t="shared" si="5"/>
        <v>0</v>
      </c>
      <c r="BD42" s="274">
        <f t="shared" si="6"/>
        <v>0</v>
      </c>
      <c r="BE42" s="274">
        <f t="shared" si="7"/>
        <v>0</v>
      </c>
      <c r="CZ42" s="274">
        <v>0.0014817</v>
      </c>
    </row>
    <row r="43" spans="1:104" ht="12.75">
      <c r="A43" s="301">
        <v>6</v>
      </c>
      <c r="B43" s="302" t="s">
        <v>601</v>
      </c>
      <c r="C43" s="303" t="s">
        <v>602</v>
      </c>
      <c r="D43" s="304" t="s">
        <v>95</v>
      </c>
      <c r="E43" s="305">
        <v>28</v>
      </c>
      <c r="F43" s="305">
        <v>0</v>
      </c>
      <c r="G43" s="306">
        <f t="shared" si="2"/>
        <v>0</v>
      </c>
      <c r="O43" s="300">
        <v>2</v>
      </c>
      <c r="AA43" s="274">
        <v>1</v>
      </c>
      <c r="AB43" s="274">
        <v>7</v>
      </c>
      <c r="AC43" s="274">
        <v>7</v>
      </c>
      <c r="AZ43" s="274">
        <v>2</v>
      </c>
      <c r="BA43" s="274">
        <f t="shared" si="3"/>
        <v>0</v>
      </c>
      <c r="BB43" s="274">
        <f t="shared" si="4"/>
        <v>0</v>
      </c>
      <c r="BC43" s="274">
        <f t="shared" si="5"/>
        <v>0</v>
      </c>
      <c r="BD43" s="274">
        <f t="shared" si="6"/>
        <v>0</v>
      </c>
      <c r="BE43" s="274">
        <f t="shared" si="7"/>
        <v>0</v>
      </c>
      <c r="CZ43" s="274">
        <v>0.0017384</v>
      </c>
    </row>
    <row r="44" spans="1:104" ht="12.75">
      <c r="A44" s="301">
        <v>7</v>
      </c>
      <c r="B44" s="302" t="s">
        <v>603</v>
      </c>
      <c r="C44" s="303" t="s">
        <v>604</v>
      </c>
      <c r="D44" s="304" t="s">
        <v>95</v>
      </c>
      <c r="E44" s="305">
        <v>26</v>
      </c>
      <c r="F44" s="305">
        <v>0</v>
      </c>
      <c r="G44" s="306">
        <f t="shared" si="2"/>
        <v>0</v>
      </c>
      <c r="O44" s="300">
        <v>2</v>
      </c>
      <c r="AA44" s="274">
        <v>1</v>
      </c>
      <c r="AB44" s="274">
        <v>7</v>
      </c>
      <c r="AC44" s="274">
        <v>7</v>
      </c>
      <c r="AZ44" s="274">
        <v>2</v>
      </c>
      <c r="BA44" s="274">
        <f t="shared" si="3"/>
        <v>0</v>
      </c>
      <c r="BB44" s="274">
        <f t="shared" si="4"/>
        <v>0</v>
      </c>
      <c r="BC44" s="274">
        <f t="shared" si="5"/>
        <v>0</v>
      </c>
      <c r="BD44" s="274">
        <f t="shared" si="6"/>
        <v>0</v>
      </c>
      <c r="BE44" s="274">
        <f t="shared" si="7"/>
        <v>0</v>
      </c>
      <c r="CZ44" s="274">
        <v>0.0025803</v>
      </c>
    </row>
    <row r="45" spans="1:104" ht="12.75">
      <c r="A45" s="301">
        <v>8</v>
      </c>
      <c r="B45" s="302" t="s">
        <v>605</v>
      </c>
      <c r="C45" s="303" t="s">
        <v>606</v>
      </c>
      <c r="D45" s="304" t="s">
        <v>94</v>
      </c>
      <c r="E45" s="305">
        <v>12</v>
      </c>
      <c r="F45" s="305">
        <v>0</v>
      </c>
      <c r="G45" s="306">
        <f t="shared" si="2"/>
        <v>0</v>
      </c>
      <c r="O45" s="300">
        <v>2</v>
      </c>
      <c r="AA45" s="274">
        <v>1</v>
      </c>
      <c r="AB45" s="274">
        <v>7</v>
      </c>
      <c r="AC45" s="274">
        <v>7</v>
      </c>
      <c r="AZ45" s="274">
        <v>2</v>
      </c>
      <c r="BA45" s="274">
        <f t="shared" si="3"/>
        <v>0</v>
      </c>
      <c r="BB45" s="274">
        <f t="shared" si="4"/>
        <v>0</v>
      </c>
      <c r="BC45" s="274">
        <f t="shared" si="5"/>
        <v>0</v>
      </c>
      <c r="BD45" s="274">
        <f t="shared" si="6"/>
        <v>0</v>
      </c>
      <c r="BE45" s="274">
        <f t="shared" si="7"/>
        <v>0</v>
      </c>
      <c r="CZ45" s="274">
        <v>0</v>
      </c>
    </row>
    <row r="46" spans="1:104" ht="12.75">
      <c r="A46" s="301">
        <v>9</v>
      </c>
      <c r="B46" s="302" t="s">
        <v>607</v>
      </c>
      <c r="C46" s="303" t="s">
        <v>608</v>
      </c>
      <c r="D46" s="304" t="s">
        <v>94</v>
      </c>
      <c r="E46" s="305">
        <v>23</v>
      </c>
      <c r="F46" s="305">
        <v>0</v>
      </c>
      <c r="G46" s="306">
        <f t="shared" si="2"/>
        <v>0</v>
      </c>
      <c r="O46" s="300">
        <v>2</v>
      </c>
      <c r="AA46" s="274">
        <v>1</v>
      </c>
      <c r="AB46" s="274">
        <v>7</v>
      </c>
      <c r="AC46" s="274">
        <v>7</v>
      </c>
      <c r="AZ46" s="274">
        <v>2</v>
      </c>
      <c r="BA46" s="274">
        <f t="shared" si="3"/>
        <v>0</v>
      </c>
      <c r="BB46" s="274">
        <f t="shared" si="4"/>
        <v>0</v>
      </c>
      <c r="BC46" s="274">
        <f t="shared" si="5"/>
        <v>0</v>
      </c>
      <c r="BD46" s="274">
        <f t="shared" si="6"/>
        <v>0</v>
      </c>
      <c r="BE46" s="274">
        <f t="shared" si="7"/>
        <v>0</v>
      </c>
      <c r="CZ46" s="274">
        <v>0</v>
      </c>
    </row>
    <row r="47" spans="1:104" ht="12.75">
      <c r="A47" s="301">
        <v>10</v>
      </c>
      <c r="B47" s="302" t="s">
        <v>609</v>
      </c>
      <c r="C47" s="303" t="s">
        <v>610</v>
      </c>
      <c r="D47" s="304" t="s">
        <v>94</v>
      </c>
      <c r="E47" s="305">
        <v>14</v>
      </c>
      <c r="F47" s="305">
        <v>0</v>
      </c>
      <c r="G47" s="306">
        <f t="shared" si="2"/>
        <v>0</v>
      </c>
      <c r="O47" s="300">
        <v>2</v>
      </c>
      <c r="AA47" s="274">
        <v>1</v>
      </c>
      <c r="AB47" s="274">
        <v>7</v>
      </c>
      <c r="AC47" s="274">
        <v>7</v>
      </c>
      <c r="AZ47" s="274">
        <v>2</v>
      </c>
      <c r="BA47" s="274">
        <f t="shared" si="3"/>
        <v>0</v>
      </c>
      <c r="BB47" s="274">
        <f t="shared" si="4"/>
        <v>0</v>
      </c>
      <c r="BC47" s="274">
        <f t="shared" si="5"/>
        <v>0</v>
      </c>
      <c r="BD47" s="274">
        <f t="shared" si="6"/>
        <v>0</v>
      </c>
      <c r="BE47" s="274">
        <f t="shared" si="7"/>
        <v>0</v>
      </c>
      <c r="CZ47" s="274">
        <v>0</v>
      </c>
    </row>
    <row r="48" spans="1:104" ht="12.75">
      <c r="A48" s="301">
        <v>11</v>
      </c>
      <c r="B48" s="302" t="s">
        <v>611</v>
      </c>
      <c r="C48" s="303" t="s">
        <v>612</v>
      </c>
      <c r="D48" s="304" t="s">
        <v>94</v>
      </c>
      <c r="E48" s="305">
        <v>4</v>
      </c>
      <c r="F48" s="305">
        <v>0</v>
      </c>
      <c r="G48" s="306">
        <f t="shared" si="2"/>
        <v>0</v>
      </c>
      <c r="O48" s="300">
        <v>2</v>
      </c>
      <c r="AA48" s="274">
        <v>1</v>
      </c>
      <c r="AB48" s="274">
        <v>7</v>
      </c>
      <c r="AC48" s="274">
        <v>7</v>
      </c>
      <c r="AZ48" s="274">
        <v>2</v>
      </c>
      <c r="BA48" s="274">
        <f t="shared" si="3"/>
        <v>0</v>
      </c>
      <c r="BB48" s="274">
        <f t="shared" si="4"/>
        <v>0</v>
      </c>
      <c r="BC48" s="274">
        <f t="shared" si="5"/>
        <v>0</v>
      </c>
      <c r="BD48" s="274">
        <f t="shared" si="6"/>
        <v>0</v>
      </c>
      <c r="BE48" s="274">
        <f t="shared" si="7"/>
        <v>0</v>
      </c>
      <c r="CZ48" s="274">
        <v>7E-05</v>
      </c>
    </row>
    <row r="49" spans="1:104" ht="12.75">
      <c r="A49" s="301">
        <v>12</v>
      </c>
      <c r="B49" s="302" t="s">
        <v>613</v>
      </c>
      <c r="C49" s="303" t="s">
        <v>614</v>
      </c>
      <c r="D49" s="304" t="s">
        <v>95</v>
      </c>
      <c r="E49" s="305">
        <v>255</v>
      </c>
      <c r="F49" s="305">
        <v>0</v>
      </c>
      <c r="G49" s="306">
        <f t="shared" si="2"/>
        <v>0</v>
      </c>
      <c r="O49" s="300">
        <v>2</v>
      </c>
      <c r="AA49" s="274">
        <v>1</v>
      </c>
      <c r="AB49" s="274">
        <v>7</v>
      </c>
      <c r="AC49" s="274">
        <v>7</v>
      </c>
      <c r="AZ49" s="274">
        <v>2</v>
      </c>
      <c r="BA49" s="274">
        <f t="shared" si="3"/>
        <v>0</v>
      </c>
      <c r="BB49" s="274">
        <f t="shared" si="4"/>
        <v>0</v>
      </c>
      <c r="BC49" s="274">
        <f t="shared" si="5"/>
        <v>0</v>
      </c>
      <c r="BD49" s="274">
        <f t="shared" si="6"/>
        <v>0</v>
      </c>
      <c r="BE49" s="274">
        <f t="shared" si="7"/>
        <v>0</v>
      </c>
      <c r="CZ49" s="274">
        <v>0</v>
      </c>
    </row>
    <row r="50" spans="1:57" ht="12.75">
      <c r="A50" s="307"/>
      <c r="B50" s="308" t="s">
        <v>615</v>
      </c>
      <c r="C50" s="309" t="str">
        <f>CONCATENATE(B37," ",C37)</f>
        <v>721 Vnitřní kanalizace</v>
      </c>
      <c r="D50" s="307"/>
      <c r="E50" s="310"/>
      <c r="F50" s="310"/>
      <c r="G50" s="311">
        <f>SUM(G37:G49)</f>
        <v>0</v>
      </c>
      <c r="O50" s="300">
        <v>4</v>
      </c>
      <c r="BA50" s="312">
        <f>SUM(BA37:BA49)</f>
        <v>0</v>
      </c>
      <c r="BB50" s="312">
        <f>SUM(BB37:BB49)</f>
        <v>0</v>
      </c>
      <c r="BC50" s="312">
        <f>SUM(BC37:BC49)</f>
        <v>0</v>
      </c>
      <c r="BD50" s="312">
        <f>SUM(BD37:BD49)</f>
        <v>0</v>
      </c>
      <c r="BE50" s="312">
        <f>SUM(BE37:BE49)</f>
        <v>0</v>
      </c>
    </row>
    <row r="51" spans="1:15" ht="12.75">
      <c r="A51" s="293" t="s">
        <v>588</v>
      </c>
      <c r="B51" s="294" t="s">
        <v>616</v>
      </c>
      <c r="C51" s="295" t="s">
        <v>617</v>
      </c>
      <c r="D51" s="296"/>
      <c r="E51" s="297"/>
      <c r="F51" s="297"/>
      <c r="G51" s="298"/>
      <c r="H51" s="299"/>
      <c r="I51" s="299"/>
      <c r="O51" s="300">
        <v>1</v>
      </c>
    </row>
    <row r="52" spans="1:104" ht="12.75">
      <c r="A52" s="301">
        <v>13</v>
      </c>
      <c r="B52" s="302" t="s">
        <v>618</v>
      </c>
      <c r="C52" s="303" t="s">
        <v>619</v>
      </c>
      <c r="D52" s="304" t="s">
        <v>95</v>
      </c>
      <c r="E52" s="305">
        <v>4</v>
      </c>
      <c r="F52" s="305">
        <v>0</v>
      </c>
      <c r="G52" s="306">
        <f aca="true" t="shared" si="8" ref="G52:G82">E52*F52</f>
        <v>0</v>
      </c>
      <c r="O52" s="300">
        <v>2</v>
      </c>
      <c r="AA52" s="274">
        <v>1</v>
      </c>
      <c r="AB52" s="274">
        <v>7</v>
      </c>
      <c r="AC52" s="274">
        <v>7</v>
      </c>
      <c r="AZ52" s="274">
        <v>2</v>
      </c>
      <c r="BA52" s="274">
        <f aca="true" t="shared" si="9" ref="BA52:BA82">IF(AZ52=1,G52,0)</f>
        <v>0</v>
      </c>
      <c r="BB52" s="274">
        <f aca="true" t="shared" si="10" ref="BB52:BB82">IF(AZ52=2,G52,0)</f>
        <v>0</v>
      </c>
      <c r="BC52" s="274">
        <f aca="true" t="shared" si="11" ref="BC52:BC82">IF(AZ52=3,G52,0)</f>
        <v>0</v>
      </c>
      <c r="BD52" s="274">
        <f aca="true" t="shared" si="12" ref="BD52:BD82">IF(AZ52=4,G52,0)</f>
        <v>0</v>
      </c>
      <c r="BE52" s="274">
        <f aca="true" t="shared" si="13" ref="BE52:BE82">IF(AZ52=5,G52,0)</f>
        <v>0</v>
      </c>
      <c r="CZ52" s="274">
        <v>0.013611856</v>
      </c>
    </row>
    <row r="53" spans="1:104" ht="12.75">
      <c r="A53" s="301">
        <v>14</v>
      </c>
      <c r="B53" s="302" t="s">
        <v>620</v>
      </c>
      <c r="C53" s="303" t="s">
        <v>621</v>
      </c>
      <c r="D53" s="304" t="s">
        <v>95</v>
      </c>
      <c r="E53" s="305">
        <v>14</v>
      </c>
      <c r="F53" s="305">
        <v>0</v>
      </c>
      <c r="G53" s="306">
        <f t="shared" si="8"/>
        <v>0</v>
      </c>
      <c r="O53" s="300">
        <v>2</v>
      </c>
      <c r="AA53" s="274">
        <v>1</v>
      </c>
      <c r="AB53" s="274">
        <v>7</v>
      </c>
      <c r="AC53" s="274">
        <v>7</v>
      </c>
      <c r="AZ53" s="274">
        <v>2</v>
      </c>
      <c r="BA53" s="274">
        <f t="shared" si="9"/>
        <v>0</v>
      </c>
      <c r="BB53" s="274">
        <f t="shared" si="10"/>
        <v>0</v>
      </c>
      <c r="BC53" s="274">
        <f t="shared" si="11"/>
        <v>0</v>
      </c>
      <c r="BD53" s="274">
        <f t="shared" si="12"/>
        <v>0</v>
      </c>
      <c r="BE53" s="274">
        <f t="shared" si="13"/>
        <v>0</v>
      </c>
      <c r="CZ53" s="274">
        <v>0.014472704</v>
      </c>
    </row>
    <row r="54" spans="1:104" ht="12.75">
      <c r="A54" s="301">
        <v>15</v>
      </c>
      <c r="B54" s="302" t="s">
        <v>622</v>
      </c>
      <c r="C54" s="303" t="s">
        <v>623</v>
      </c>
      <c r="D54" s="304" t="s">
        <v>95</v>
      </c>
      <c r="E54" s="305">
        <v>22</v>
      </c>
      <c r="F54" s="305">
        <v>0</v>
      </c>
      <c r="G54" s="306">
        <f t="shared" si="8"/>
        <v>0</v>
      </c>
      <c r="O54" s="300">
        <v>2</v>
      </c>
      <c r="AA54" s="274">
        <v>1</v>
      </c>
      <c r="AB54" s="274">
        <v>7</v>
      </c>
      <c r="AC54" s="274">
        <v>7</v>
      </c>
      <c r="AZ54" s="274">
        <v>2</v>
      </c>
      <c r="BA54" s="274">
        <f t="shared" si="9"/>
        <v>0</v>
      </c>
      <c r="BB54" s="274">
        <f t="shared" si="10"/>
        <v>0</v>
      </c>
      <c r="BC54" s="274">
        <f t="shared" si="11"/>
        <v>0</v>
      </c>
      <c r="BD54" s="274">
        <f t="shared" si="12"/>
        <v>0</v>
      </c>
      <c r="BE54" s="274">
        <f t="shared" si="13"/>
        <v>0</v>
      </c>
      <c r="CZ54" s="274">
        <v>0.017126396</v>
      </c>
    </row>
    <row r="55" spans="1:104" ht="12.75">
      <c r="A55" s="301">
        <v>16</v>
      </c>
      <c r="B55" s="302" t="s">
        <v>624</v>
      </c>
      <c r="C55" s="303" t="s">
        <v>625</v>
      </c>
      <c r="D55" s="304" t="s">
        <v>95</v>
      </c>
      <c r="E55" s="305">
        <v>19</v>
      </c>
      <c r="F55" s="305">
        <v>0</v>
      </c>
      <c r="G55" s="306">
        <f t="shared" si="8"/>
        <v>0</v>
      </c>
      <c r="O55" s="300">
        <v>2</v>
      </c>
      <c r="AA55" s="274">
        <v>1</v>
      </c>
      <c r="AB55" s="274">
        <v>7</v>
      </c>
      <c r="AC55" s="274">
        <v>7</v>
      </c>
      <c r="AZ55" s="274">
        <v>2</v>
      </c>
      <c r="BA55" s="274">
        <f t="shared" si="9"/>
        <v>0</v>
      </c>
      <c r="BB55" s="274">
        <f t="shared" si="10"/>
        <v>0</v>
      </c>
      <c r="BC55" s="274">
        <f t="shared" si="11"/>
        <v>0</v>
      </c>
      <c r="BD55" s="274">
        <f t="shared" si="12"/>
        <v>0</v>
      </c>
      <c r="BE55" s="274">
        <f t="shared" si="13"/>
        <v>0</v>
      </c>
      <c r="CZ55" s="274">
        <v>0.00028</v>
      </c>
    </row>
    <row r="56" spans="1:104" ht="12.75">
      <c r="A56" s="301">
        <v>17</v>
      </c>
      <c r="B56" s="302" t="s">
        <v>626</v>
      </c>
      <c r="C56" s="303" t="s">
        <v>627</v>
      </c>
      <c r="D56" s="304" t="s">
        <v>95</v>
      </c>
      <c r="E56" s="305">
        <v>337</v>
      </c>
      <c r="F56" s="305">
        <v>0</v>
      </c>
      <c r="G56" s="306">
        <f t="shared" si="8"/>
        <v>0</v>
      </c>
      <c r="O56" s="300">
        <v>2</v>
      </c>
      <c r="AA56" s="274">
        <v>1</v>
      </c>
      <c r="AB56" s="274">
        <v>7</v>
      </c>
      <c r="AC56" s="274">
        <v>7</v>
      </c>
      <c r="AZ56" s="274">
        <v>2</v>
      </c>
      <c r="BA56" s="274">
        <f t="shared" si="9"/>
        <v>0</v>
      </c>
      <c r="BB56" s="274">
        <f t="shared" si="10"/>
        <v>0</v>
      </c>
      <c r="BC56" s="274">
        <f t="shared" si="11"/>
        <v>0</v>
      </c>
      <c r="BD56" s="274">
        <f t="shared" si="12"/>
        <v>0</v>
      </c>
      <c r="BE56" s="274">
        <f t="shared" si="13"/>
        <v>0</v>
      </c>
      <c r="CZ56" s="274">
        <v>0.00028</v>
      </c>
    </row>
    <row r="57" spans="1:104" ht="12.75">
      <c r="A57" s="301">
        <v>18</v>
      </c>
      <c r="B57" s="302" t="s">
        <v>628</v>
      </c>
      <c r="C57" s="303" t="s">
        <v>629</v>
      </c>
      <c r="D57" s="304" t="s">
        <v>95</v>
      </c>
      <c r="E57" s="305">
        <v>88</v>
      </c>
      <c r="F57" s="305">
        <v>0</v>
      </c>
      <c r="G57" s="306">
        <f t="shared" si="8"/>
        <v>0</v>
      </c>
      <c r="O57" s="300">
        <v>2</v>
      </c>
      <c r="AA57" s="274">
        <v>1</v>
      </c>
      <c r="AB57" s="274">
        <v>7</v>
      </c>
      <c r="AC57" s="274">
        <v>7</v>
      </c>
      <c r="AZ57" s="274">
        <v>2</v>
      </c>
      <c r="BA57" s="274">
        <f t="shared" si="9"/>
        <v>0</v>
      </c>
      <c r="BB57" s="274">
        <f t="shared" si="10"/>
        <v>0</v>
      </c>
      <c r="BC57" s="274">
        <f t="shared" si="11"/>
        <v>0</v>
      </c>
      <c r="BD57" s="274">
        <f t="shared" si="12"/>
        <v>0</v>
      </c>
      <c r="BE57" s="274">
        <f t="shared" si="13"/>
        <v>0</v>
      </c>
      <c r="CZ57" s="274">
        <v>0.00028</v>
      </c>
    </row>
    <row r="58" spans="1:104" ht="12.75">
      <c r="A58" s="301">
        <v>19</v>
      </c>
      <c r="B58" s="302" t="s">
        <v>630</v>
      </c>
      <c r="C58" s="303" t="s">
        <v>631</v>
      </c>
      <c r="D58" s="304" t="s">
        <v>95</v>
      </c>
      <c r="E58" s="305">
        <v>45</v>
      </c>
      <c r="F58" s="305">
        <v>0</v>
      </c>
      <c r="G58" s="306">
        <f t="shared" si="8"/>
        <v>0</v>
      </c>
      <c r="O58" s="300">
        <v>2</v>
      </c>
      <c r="AA58" s="274">
        <v>1</v>
      </c>
      <c r="AB58" s="274">
        <v>7</v>
      </c>
      <c r="AC58" s="274">
        <v>7</v>
      </c>
      <c r="AZ58" s="274">
        <v>2</v>
      </c>
      <c r="BA58" s="274">
        <f t="shared" si="9"/>
        <v>0</v>
      </c>
      <c r="BB58" s="274">
        <f t="shared" si="10"/>
        <v>0</v>
      </c>
      <c r="BC58" s="274">
        <f t="shared" si="11"/>
        <v>0</v>
      </c>
      <c r="BD58" s="274">
        <f t="shared" si="12"/>
        <v>0</v>
      </c>
      <c r="BE58" s="274">
        <f t="shared" si="13"/>
        <v>0</v>
      </c>
      <c r="CZ58" s="274">
        <v>0.00028</v>
      </c>
    </row>
    <row r="59" spans="1:104" ht="12.75">
      <c r="A59" s="301">
        <v>20</v>
      </c>
      <c r="B59" s="302" t="s">
        <v>632</v>
      </c>
      <c r="C59" s="303" t="s">
        <v>633</v>
      </c>
      <c r="D59" s="304" t="s">
        <v>95</v>
      </c>
      <c r="E59" s="305">
        <v>10</v>
      </c>
      <c r="F59" s="305">
        <v>0</v>
      </c>
      <c r="G59" s="306">
        <f t="shared" si="8"/>
        <v>0</v>
      </c>
      <c r="O59" s="300">
        <v>2</v>
      </c>
      <c r="AA59" s="274">
        <v>1</v>
      </c>
      <c r="AB59" s="274">
        <v>7</v>
      </c>
      <c r="AC59" s="274">
        <v>7</v>
      </c>
      <c r="AZ59" s="274">
        <v>2</v>
      </c>
      <c r="BA59" s="274">
        <f t="shared" si="9"/>
        <v>0</v>
      </c>
      <c r="BB59" s="274">
        <f t="shared" si="10"/>
        <v>0</v>
      </c>
      <c r="BC59" s="274">
        <f t="shared" si="11"/>
        <v>0</v>
      </c>
      <c r="BD59" s="274">
        <f t="shared" si="12"/>
        <v>0</v>
      </c>
      <c r="BE59" s="274">
        <f t="shared" si="13"/>
        <v>0</v>
      </c>
      <c r="CZ59" s="274">
        <v>0.00028</v>
      </c>
    </row>
    <row r="60" spans="1:104" ht="12.75">
      <c r="A60" s="301">
        <v>21</v>
      </c>
      <c r="B60" s="302" t="s">
        <v>634</v>
      </c>
      <c r="C60" s="303" t="s">
        <v>635</v>
      </c>
      <c r="D60" s="304" t="s">
        <v>95</v>
      </c>
      <c r="E60" s="305">
        <v>539</v>
      </c>
      <c r="F60" s="305">
        <v>0</v>
      </c>
      <c r="G60" s="306">
        <f t="shared" si="8"/>
        <v>0</v>
      </c>
      <c r="O60" s="300">
        <v>2</v>
      </c>
      <c r="AA60" s="274">
        <v>1</v>
      </c>
      <c r="AB60" s="274">
        <v>7</v>
      </c>
      <c r="AC60" s="274">
        <v>7</v>
      </c>
      <c r="AZ60" s="274">
        <v>2</v>
      </c>
      <c r="BA60" s="274">
        <f t="shared" si="9"/>
        <v>0</v>
      </c>
      <c r="BB60" s="274">
        <f t="shared" si="10"/>
        <v>0</v>
      </c>
      <c r="BC60" s="274">
        <f t="shared" si="11"/>
        <v>0</v>
      </c>
      <c r="BD60" s="274">
        <f t="shared" si="12"/>
        <v>0</v>
      </c>
      <c r="BE60" s="274">
        <f t="shared" si="13"/>
        <v>0</v>
      </c>
      <c r="CZ60" s="274">
        <v>0</v>
      </c>
    </row>
    <row r="61" spans="1:104" ht="12.75">
      <c r="A61" s="301">
        <v>22</v>
      </c>
      <c r="B61" s="302" t="s">
        <v>636</v>
      </c>
      <c r="C61" s="303" t="s">
        <v>637</v>
      </c>
      <c r="D61" s="304" t="s">
        <v>95</v>
      </c>
      <c r="E61" s="305">
        <v>192</v>
      </c>
      <c r="F61" s="305">
        <v>0</v>
      </c>
      <c r="G61" s="306">
        <f t="shared" si="8"/>
        <v>0</v>
      </c>
      <c r="O61" s="300">
        <v>2</v>
      </c>
      <c r="AA61" s="274">
        <v>1</v>
      </c>
      <c r="AB61" s="274">
        <v>7</v>
      </c>
      <c r="AC61" s="274">
        <v>7</v>
      </c>
      <c r="AZ61" s="274">
        <v>2</v>
      </c>
      <c r="BA61" s="274">
        <f t="shared" si="9"/>
        <v>0</v>
      </c>
      <c r="BB61" s="274">
        <f t="shared" si="10"/>
        <v>0</v>
      </c>
      <c r="BC61" s="274">
        <f t="shared" si="11"/>
        <v>0</v>
      </c>
      <c r="BD61" s="274">
        <f t="shared" si="12"/>
        <v>0</v>
      </c>
      <c r="BE61" s="274">
        <f t="shared" si="13"/>
        <v>0</v>
      </c>
      <c r="CZ61" s="274">
        <v>0.00013</v>
      </c>
    </row>
    <row r="62" spans="1:104" ht="12.75">
      <c r="A62" s="301">
        <v>23</v>
      </c>
      <c r="B62" s="302" t="s">
        <v>638</v>
      </c>
      <c r="C62" s="303" t="s">
        <v>639</v>
      </c>
      <c r="D62" s="304" t="s">
        <v>95</v>
      </c>
      <c r="E62" s="305">
        <v>44</v>
      </c>
      <c r="F62" s="305">
        <v>0</v>
      </c>
      <c r="G62" s="306">
        <f t="shared" si="8"/>
        <v>0</v>
      </c>
      <c r="O62" s="300">
        <v>2</v>
      </c>
      <c r="AA62" s="274">
        <v>1</v>
      </c>
      <c r="AB62" s="274">
        <v>7</v>
      </c>
      <c r="AC62" s="274">
        <v>7</v>
      </c>
      <c r="AZ62" s="274">
        <v>2</v>
      </c>
      <c r="BA62" s="274">
        <f t="shared" si="9"/>
        <v>0</v>
      </c>
      <c r="BB62" s="274">
        <f t="shared" si="10"/>
        <v>0</v>
      </c>
      <c r="BC62" s="274">
        <f t="shared" si="11"/>
        <v>0</v>
      </c>
      <c r="BD62" s="274">
        <f t="shared" si="12"/>
        <v>0</v>
      </c>
      <c r="BE62" s="274">
        <f t="shared" si="13"/>
        <v>0</v>
      </c>
      <c r="CZ62" s="274">
        <v>0.00013</v>
      </c>
    </row>
    <row r="63" spans="1:104" ht="12.75">
      <c r="A63" s="301">
        <v>24</v>
      </c>
      <c r="B63" s="302" t="s">
        <v>640</v>
      </c>
      <c r="C63" s="303" t="s">
        <v>641</v>
      </c>
      <c r="D63" s="304" t="s">
        <v>95</v>
      </c>
      <c r="E63" s="305">
        <v>23</v>
      </c>
      <c r="F63" s="305">
        <v>0</v>
      </c>
      <c r="G63" s="306">
        <f t="shared" si="8"/>
        <v>0</v>
      </c>
      <c r="O63" s="300">
        <v>2</v>
      </c>
      <c r="AA63" s="274">
        <v>1</v>
      </c>
      <c r="AB63" s="274">
        <v>7</v>
      </c>
      <c r="AC63" s="274">
        <v>7</v>
      </c>
      <c r="AZ63" s="274">
        <v>2</v>
      </c>
      <c r="BA63" s="274">
        <f t="shared" si="9"/>
        <v>0</v>
      </c>
      <c r="BB63" s="274">
        <f t="shared" si="10"/>
        <v>0</v>
      </c>
      <c r="BC63" s="274">
        <f t="shared" si="11"/>
        <v>0</v>
      </c>
      <c r="BD63" s="274">
        <f t="shared" si="12"/>
        <v>0</v>
      </c>
      <c r="BE63" s="274">
        <f t="shared" si="13"/>
        <v>0</v>
      </c>
      <c r="CZ63" s="274">
        <v>0.00013</v>
      </c>
    </row>
    <row r="64" spans="1:104" ht="12.75">
      <c r="A64" s="301">
        <v>25</v>
      </c>
      <c r="B64" s="302" t="s">
        <v>642</v>
      </c>
      <c r="C64" s="303" t="s">
        <v>641</v>
      </c>
      <c r="D64" s="304" t="s">
        <v>95</v>
      </c>
      <c r="E64" s="305">
        <v>4</v>
      </c>
      <c r="F64" s="305">
        <v>0</v>
      </c>
      <c r="G64" s="306">
        <f t="shared" si="8"/>
        <v>0</v>
      </c>
      <c r="O64" s="300">
        <v>2</v>
      </c>
      <c r="AA64" s="274">
        <v>1</v>
      </c>
      <c r="AB64" s="274">
        <v>7</v>
      </c>
      <c r="AC64" s="274">
        <v>7</v>
      </c>
      <c r="AZ64" s="274">
        <v>2</v>
      </c>
      <c r="BA64" s="274">
        <f t="shared" si="9"/>
        <v>0</v>
      </c>
      <c r="BB64" s="274">
        <f t="shared" si="10"/>
        <v>0</v>
      </c>
      <c r="BC64" s="274">
        <f t="shared" si="11"/>
        <v>0</v>
      </c>
      <c r="BD64" s="274">
        <f t="shared" si="12"/>
        <v>0</v>
      </c>
      <c r="BE64" s="274">
        <f t="shared" si="13"/>
        <v>0</v>
      </c>
      <c r="CZ64" s="274">
        <v>0.00013</v>
      </c>
    </row>
    <row r="65" spans="1:104" ht="12.75">
      <c r="A65" s="301">
        <v>26</v>
      </c>
      <c r="B65" s="302" t="s">
        <v>643</v>
      </c>
      <c r="C65" s="303" t="s">
        <v>644</v>
      </c>
      <c r="D65" s="304" t="s">
        <v>95</v>
      </c>
      <c r="E65" s="305">
        <v>10</v>
      </c>
      <c r="F65" s="305">
        <v>0</v>
      </c>
      <c r="G65" s="306">
        <f t="shared" si="8"/>
        <v>0</v>
      </c>
      <c r="O65" s="300">
        <v>2</v>
      </c>
      <c r="AA65" s="274">
        <v>1</v>
      </c>
      <c r="AB65" s="274">
        <v>7</v>
      </c>
      <c r="AC65" s="274">
        <v>7</v>
      </c>
      <c r="AZ65" s="274">
        <v>2</v>
      </c>
      <c r="BA65" s="274">
        <f t="shared" si="9"/>
        <v>0</v>
      </c>
      <c r="BB65" s="274">
        <f t="shared" si="10"/>
        <v>0</v>
      </c>
      <c r="BC65" s="274">
        <f t="shared" si="11"/>
        <v>0</v>
      </c>
      <c r="BD65" s="274">
        <f t="shared" si="12"/>
        <v>0</v>
      </c>
      <c r="BE65" s="274">
        <f t="shared" si="13"/>
        <v>0</v>
      </c>
      <c r="CZ65" s="274">
        <v>0.00013</v>
      </c>
    </row>
    <row r="66" spans="1:104" ht="12.75">
      <c r="A66" s="301">
        <v>27</v>
      </c>
      <c r="B66" s="302" t="s">
        <v>645</v>
      </c>
      <c r="C66" s="303" t="s">
        <v>646</v>
      </c>
      <c r="D66" s="304" t="s">
        <v>95</v>
      </c>
      <c r="E66" s="305">
        <v>14</v>
      </c>
      <c r="F66" s="305">
        <v>0</v>
      </c>
      <c r="G66" s="306">
        <f t="shared" si="8"/>
        <v>0</v>
      </c>
      <c r="O66" s="300">
        <v>2</v>
      </c>
      <c r="AA66" s="274">
        <v>1</v>
      </c>
      <c r="AB66" s="274">
        <v>7</v>
      </c>
      <c r="AC66" s="274">
        <v>7</v>
      </c>
      <c r="AZ66" s="274">
        <v>2</v>
      </c>
      <c r="BA66" s="274">
        <f t="shared" si="9"/>
        <v>0</v>
      </c>
      <c r="BB66" s="274">
        <f t="shared" si="10"/>
        <v>0</v>
      </c>
      <c r="BC66" s="274">
        <f t="shared" si="11"/>
        <v>0</v>
      </c>
      <c r="BD66" s="274">
        <f t="shared" si="12"/>
        <v>0</v>
      </c>
      <c r="BE66" s="274">
        <f t="shared" si="13"/>
        <v>0</v>
      </c>
      <c r="CZ66" s="274">
        <v>0.00013</v>
      </c>
    </row>
    <row r="67" spans="1:104" ht="12.75">
      <c r="A67" s="301">
        <v>28</v>
      </c>
      <c r="B67" s="302" t="s">
        <v>647</v>
      </c>
      <c r="C67" s="303" t="s">
        <v>648</v>
      </c>
      <c r="D67" s="304" t="s">
        <v>95</v>
      </c>
      <c r="E67" s="305">
        <v>22</v>
      </c>
      <c r="F67" s="305">
        <v>0</v>
      </c>
      <c r="G67" s="306">
        <f t="shared" si="8"/>
        <v>0</v>
      </c>
      <c r="O67" s="300">
        <v>2</v>
      </c>
      <c r="AA67" s="274">
        <v>1</v>
      </c>
      <c r="AB67" s="274">
        <v>7</v>
      </c>
      <c r="AC67" s="274">
        <v>7</v>
      </c>
      <c r="AZ67" s="274">
        <v>2</v>
      </c>
      <c r="BA67" s="274">
        <f t="shared" si="9"/>
        <v>0</v>
      </c>
      <c r="BB67" s="274">
        <f t="shared" si="10"/>
        <v>0</v>
      </c>
      <c r="BC67" s="274">
        <f t="shared" si="11"/>
        <v>0</v>
      </c>
      <c r="BD67" s="274">
        <f t="shared" si="12"/>
        <v>0</v>
      </c>
      <c r="BE67" s="274">
        <f t="shared" si="13"/>
        <v>0</v>
      </c>
      <c r="CZ67" s="274">
        <v>0.00013</v>
      </c>
    </row>
    <row r="68" spans="1:104" ht="12.75">
      <c r="A68" s="301">
        <v>29</v>
      </c>
      <c r="B68" s="302" t="s">
        <v>649</v>
      </c>
      <c r="C68" s="303" t="s">
        <v>650</v>
      </c>
      <c r="D68" s="304" t="s">
        <v>95</v>
      </c>
      <c r="E68" s="305">
        <v>19</v>
      </c>
      <c r="F68" s="305">
        <v>0</v>
      </c>
      <c r="G68" s="306">
        <f t="shared" si="8"/>
        <v>0</v>
      </c>
      <c r="O68" s="300">
        <v>2</v>
      </c>
      <c r="AA68" s="274">
        <v>1</v>
      </c>
      <c r="AB68" s="274">
        <v>7</v>
      </c>
      <c r="AC68" s="274">
        <v>7</v>
      </c>
      <c r="AZ68" s="274">
        <v>2</v>
      </c>
      <c r="BA68" s="274">
        <f t="shared" si="9"/>
        <v>0</v>
      </c>
      <c r="BB68" s="274">
        <f t="shared" si="10"/>
        <v>0</v>
      </c>
      <c r="BC68" s="274">
        <f t="shared" si="11"/>
        <v>0</v>
      </c>
      <c r="BD68" s="274">
        <f t="shared" si="12"/>
        <v>0</v>
      </c>
      <c r="BE68" s="274">
        <f t="shared" si="13"/>
        <v>0</v>
      </c>
      <c r="CZ68" s="274">
        <v>0.00013</v>
      </c>
    </row>
    <row r="69" spans="1:104" ht="12.75">
      <c r="A69" s="301">
        <v>30</v>
      </c>
      <c r="B69" s="302" t="s">
        <v>651</v>
      </c>
      <c r="C69" s="303" t="s">
        <v>652</v>
      </c>
      <c r="D69" s="304" t="s">
        <v>95</v>
      </c>
      <c r="E69" s="305">
        <v>145</v>
      </c>
      <c r="F69" s="305">
        <v>0</v>
      </c>
      <c r="G69" s="306">
        <f t="shared" si="8"/>
        <v>0</v>
      </c>
      <c r="O69" s="300">
        <v>2</v>
      </c>
      <c r="AA69" s="274">
        <v>1</v>
      </c>
      <c r="AB69" s="274">
        <v>7</v>
      </c>
      <c r="AC69" s="274">
        <v>7</v>
      </c>
      <c r="AZ69" s="274">
        <v>2</v>
      </c>
      <c r="BA69" s="274">
        <f t="shared" si="9"/>
        <v>0</v>
      </c>
      <c r="BB69" s="274">
        <f t="shared" si="10"/>
        <v>0</v>
      </c>
      <c r="BC69" s="274">
        <f t="shared" si="11"/>
        <v>0</v>
      </c>
      <c r="BD69" s="274">
        <f t="shared" si="12"/>
        <v>0</v>
      </c>
      <c r="BE69" s="274">
        <f t="shared" si="13"/>
        <v>0</v>
      </c>
      <c r="CZ69" s="274">
        <v>0.00013</v>
      </c>
    </row>
    <row r="70" spans="1:104" ht="12.75">
      <c r="A70" s="301">
        <v>31</v>
      </c>
      <c r="B70" s="302" t="s">
        <v>653</v>
      </c>
      <c r="C70" s="303" t="s">
        <v>654</v>
      </c>
      <c r="D70" s="304" t="s">
        <v>95</v>
      </c>
      <c r="E70" s="305">
        <v>44</v>
      </c>
      <c r="F70" s="305">
        <v>0</v>
      </c>
      <c r="G70" s="306">
        <f t="shared" si="8"/>
        <v>0</v>
      </c>
      <c r="O70" s="300">
        <v>2</v>
      </c>
      <c r="AA70" s="274">
        <v>1</v>
      </c>
      <c r="AB70" s="274">
        <v>7</v>
      </c>
      <c r="AC70" s="274">
        <v>7</v>
      </c>
      <c r="AZ70" s="274">
        <v>2</v>
      </c>
      <c r="BA70" s="274">
        <f t="shared" si="9"/>
        <v>0</v>
      </c>
      <c r="BB70" s="274">
        <f t="shared" si="10"/>
        <v>0</v>
      </c>
      <c r="BC70" s="274">
        <f t="shared" si="11"/>
        <v>0</v>
      </c>
      <c r="BD70" s="274">
        <f t="shared" si="12"/>
        <v>0</v>
      </c>
      <c r="BE70" s="274">
        <f t="shared" si="13"/>
        <v>0</v>
      </c>
      <c r="CZ70" s="274">
        <v>0.00013</v>
      </c>
    </row>
    <row r="71" spans="1:104" ht="12.75">
      <c r="A71" s="301">
        <v>32</v>
      </c>
      <c r="B71" s="302" t="s">
        <v>655</v>
      </c>
      <c r="C71" s="303" t="s">
        <v>656</v>
      </c>
      <c r="D71" s="304" t="s">
        <v>95</v>
      </c>
      <c r="E71" s="305">
        <v>22</v>
      </c>
      <c r="F71" s="305">
        <v>0</v>
      </c>
      <c r="G71" s="306">
        <f t="shared" si="8"/>
        <v>0</v>
      </c>
      <c r="O71" s="300">
        <v>2</v>
      </c>
      <c r="AA71" s="274">
        <v>1</v>
      </c>
      <c r="AB71" s="274">
        <v>7</v>
      </c>
      <c r="AC71" s="274">
        <v>7</v>
      </c>
      <c r="AZ71" s="274">
        <v>2</v>
      </c>
      <c r="BA71" s="274">
        <f t="shared" si="9"/>
        <v>0</v>
      </c>
      <c r="BB71" s="274">
        <f t="shared" si="10"/>
        <v>0</v>
      </c>
      <c r="BC71" s="274">
        <f t="shared" si="11"/>
        <v>0</v>
      </c>
      <c r="BD71" s="274">
        <f t="shared" si="12"/>
        <v>0</v>
      </c>
      <c r="BE71" s="274">
        <f t="shared" si="13"/>
        <v>0</v>
      </c>
      <c r="CZ71" s="274">
        <v>0.00013</v>
      </c>
    </row>
    <row r="72" spans="1:104" ht="12.75">
      <c r="A72" s="301">
        <v>33</v>
      </c>
      <c r="B72" s="302" t="s">
        <v>657</v>
      </c>
      <c r="C72" s="303" t="s">
        <v>658</v>
      </c>
      <c r="D72" s="304" t="s">
        <v>94</v>
      </c>
      <c r="E72" s="305">
        <v>86</v>
      </c>
      <c r="F72" s="305">
        <v>0</v>
      </c>
      <c r="G72" s="306">
        <f t="shared" si="8"/>
        <v>0</v>
      </c>
      <c r="O72" s="300">
        <v>2</v>
      </c>
      <c r="AA72" s="274">
        <v>1</v>
      </c>
      <c r="AB72" s="274">
        <v>7</v>
      </c>
      <c r="AC72" s="274">
        <v>7</v>
      </c>
      <c r="AZ72" s="274">
        <v>2</v>
      </c>
      <c r="BA72" s="274">
        <f t="shared" si="9"/>
        <v>0</v>
      </c>
      <c r="BB72" s="274">
        <f t="shared" si="10"/>
        <v>0</v>
      </c>
      <c r="BC72" s="274">
        <f t="shared" si="11"/>
        <v>0</v>
      </c>
      <c r="BD72" s="274">
        <f t="shared" si="12"/>
        <v>0</v>
      </c>
      <c r="BE72" s="274">
        <f t="shared" si="13"/>
        <v>0</v>
      </c>
      <c r="CZ72" s="274">
        <v>0</v>
      </c>
    </row>
    <row r="73" spans="1:104" ht="12.75">
      <c r="A73" s="301">
        <v>34</v>
      </c>
      <c r="B73" s="302" t="s">
        <v>659</v>
      </c>
      <c r="C73" s="303" t="s">
        <v>660</v>
      </c>
      <c r="D73" s="304" t="s">
        <v>94</v>
      </c>
      <c r="E73" s="305">
        <v>86</v>
      </c>
      <c r="F73" s="305">
        <v>0</v>
      </c>
      <c r="G73" s="306">
        <f t="shared" si="8"/>
        <v>0</v>
      </c>
      <c r="O73" s="300">
        <v>2</v>
      </c>
      <c r="AA73" s="274">
        <v>1</v>
      </c>
      <c r="AB73" s="274">
        <v>7</v>
      </c>
      <c r="AC73" s="274">
        <v>7</v>
      </c>
      <c r="AZ73" s="274">
        <v>2</v>
      </c>
      <c r="BA73" s="274">
        <f t="shared" si="9"/>
        <v>0</v>
      </c>
      <c r="BB73" s="274">
        <f t="shared" si="10"/>
        <v>0</v>
      </c>
      <c r="BC73" s="274">
        <f t="shared" si="11"/>
        <v>0</v>
      </c>
      <c r="BD73" s="274">
        <f t="shared" si="12"/>
        <v>0</v>
      </c>
      <c r="BE73" s="274">
        <f t="shared" si="13"/>
        <v>0</v>
      </c>
      <c r="CZ73" s="274">
        <v>0.00067</v>
      </c>
    </row>
    <row r="74" spans="1:104" ht="12.75">
      <c r="A74" s="301">
        <v>35</v>
      </c>
      <c r="B74" s="302" t="s">
        <v>661</v>
      </c>
      <c r="C74" s="303" t="s">
        <v>662</v>
      </c>
      <c r="D74" s="304" t="s">
        <v>94</v>
      </c>
      <c r="E74" s="305">
        <v>4</v>
      </c>
      <c r="F74" s="305">
        <v>0</v>
      </c>
      <c r="G74" s="306">
        <f t="shared" si="8"/>
        <v>0</v>
      </c>
      <c r="O74" s="300">
        <v>2</v>
      </c>
      <c r="AA74" s="274">
        <v>1</v>
      </c>
      <c r="AB74" s="274">
        <v>7</v>
      </c>
      <c r="AC74" s="274">
        <v>7</v>
      </c>
      <c r="AZ74" s="274">
        <v>2</v>
      </c>
      <c r="BA74" s="274">
        <f t="shared" si="9"/>
        <v>0</v>
      </c>
      <c r="BB74" s="274">
        <f t="shared" si="10"/>
        <v>0</v>
      </c>
      <c r="BC74" s="274">
        <f t="shared" si="11"/>
        <v>0</v>
      </c>
      <c r="BD74" s="274">
        <f t="shared" si="12"/>
        <v>0</v>
      </c>
      <c r="BE74" s="274">
        <f t="shared" si="13"/>
        <v>0</v>
      </c>
      <c r="CZ74" s="274">
        <v>0.00035</v>
      </c>
    </row>
    <row r="75" spans="1:104" ht="12.75">
      <c r="A75" s="301">
        <v>36</v>
      </c>
      <c r="B75" s="302" t="s">
        <v>663</v>
      </c>
      <c r="C75" s="303" t="s">
        <v>664</v>
      </c>
      <c r="D75" s="304" t="s">
        <v>94</v>
      </c>
      <c r="E75" s="305">
        <v>3</v>
      </c>
      <c r="F75" s="305">
        <v>0</v>
      </c>
      <c r="G75" s="306">
        <f t="shared" si="8"/>
        <v>0</v>
      </c>
      <c r="O75" s="300">
        <v>2</v>
      </c>
      <c r="AA75" s="274">
        <v>1</v>
      </c>
      <c r="AB75" s="274">
        <v>7</v>
      </c>
      <c r="AC75" s="274">
        <v>7</v>
      </c>
      <c r="AZ75" s="274">
        <v>2</v>
      </c>
      <c r="BA75" s="274">
        <f t="shared" si="9"/>
        <v>0</v>
      </c>
      <c r="BB75" s="274">
        <f t="shared" si="10"/>
        <v>0</v>
      </c>
      <c r="BC75" s="274">
        <f t="shared" si="11"/>
        <v>0</v>
      </c>
      <c r="BD75" s="274">
        <f t="shared" si="12"/>
        <v>0</v>
      </c>
      <c r="BE75" s="274">
        <f t="shared" si="13"/>
        <v>0</v>
      </c>
      <c r="CZ75" s="274">
        <v>0.00035</v>
      </c>
    </row>
    <row r="76" spans="1:104" ht="12.75">
      <c r="A76" s="301">
        <v>37</v>
      </c>
      <c r="B76" s="302" t="s">
        <v>665</v>
      </c>
      <c r="C76" s="303" t="s">
        <v>666</v>
      </c>
      <c r="D76" s="304" t="s">
        <v>94</v>
      </c>
      <c r="E76" s="305">
        <v>4</v>
      </c>
      <c r="F76" s="305">
        <v>0</v>
      </c>
      <c r="G76" s="306">
        <f t="shared" si="8"/>
        <v>0</v>
      </c>
      <c r="O76" s="300">
        <v>2</v>
      </c>
      <c r="AA76" s="274">
        <v>1</v>
      </c>
      <c r="AB76" s="274">
        <v>7</v>
      </c>
      <c r="AC76" s="274">
        <v>7</v>
      </c>
      <c r="AZ76" s="274">
        <v>2</v>
      </c>
      <c r="BA76" s="274">
        <f t="shared" si="9"/>
        <v>0</v>
      </c>
      <c r="BB76" s="274">
        <f t="shared" si="10"/>
        <v>0</v>
      </c>
      <c r="BC76" s="274">
        <f t="shared" si="11"/>
        <v>0</v>
      </c>
      <c r="BD76" s="274">
        <f t="shared" si="12"/>
        <v>0</v>
      </c>
      <c r="BE76" s="274">
        <f t="shared" si="13"/>
        <v>0</v>
      </c>
      <c r="CZ76" s="274">
        <v>2E-05</v>
      </c>
    </row>
    <row r="77" spans="1:104" ht="12.75">
      <c r="A77" s="301">
        <v>38</v>
      </c>
      <c r="B77" s="302" t="s">
        <v>667</v>
      </c>
      <c r="C77" s="303" t="s">
        <v>668</v>
      </c>
      <c r="D77" s="304" t="s">
        <v>94</v>
      </c>
      <c r="E77" s="305">
        <v>3</v>
      </c>
      <c r="F77" s="305">
        <v>0</v>
      </c>
      <c r="G77" s="306">
        <f t="shared" si="8"/>
        <v>0</v>
      </c>
      <c r="O77" s="300">
        <v>2</v>
      </c>
      <c r="AA77" s="274">
        <v>1</v>
      </c>
      <c r="AB77" s="274">
        <v>7</v>
      </c>
      <c r="AC77" s="274">
        <v>7</v>
      </c>
      <c r="AZ77" s="274">
        <v>2</v>
      </c>
      <c r="BA77" s="274">
        <f t="shared" si="9"/>
        <v>0</v>
      </c>
      <c r="BB77" s="274">
        <f t="shared" si="10"/>
        <v>0</v>
      </c>
      <c r="BC77" s="274">
        <f t="shared" si="11"/>
        <v>0</v>
      </c>
      <c r="BD77" s="274">
        <f t="shared" si="12"/>
        <v>0</v>
      </c>
      <c r="BE77" s="274">
        <f t="shared" si="13"/>
        <v>0</v>
      </c>
      <c r="CZ77" s="274">
        <v>2E-05</v>
      </c>
    </row>
    <row r="78" spans="1:104" ht="12.75">
      <c r="A78" s="301">
        <v>39</v>
      </c>
      <c r="B78" s="302" t="s">
        <v>669</v>
      </c>
      <c r="C78" s="303" t="s">
        <v>670</v>
      </c>
      <c r="D78" s="304" t="s">
        <v>671</v>
      </c>
      <c r="E78" s="305">
        <v>3</v>
      </c>
      <c r="F78" s="305">
        <v>0</v>
      </c>
      <c r="G78" s="306">
        <f t="shared" si="8"/>
        <v>0</v>
      </c>
      <c r="O78" s="300">
        <v>2</v>
      </c>
      <c r="AA78" s="274">
        <v>1</v>
      </c>
      <c r="AB78" s="274">
        <v>7</v>
      </c>
      <c r="AC78" s="274">
        <v>7</v>
      </c>
      <c r="AZ78" s="274">
        <v>2</v>
      </c>
      <c r="BA78" s="274">
        <f t="shared" si="9"/>
        <v>0</v>
      </c>
      <c r="BB78" s="274">
        <f t="shared" si="10"/>
        <v>0</v>
      </c>
      <c r="BC78" s="274">
        <f t="shared" si="11"/>
        <v>0</v>
      </c>
      <c r="BD78" s="274">
        <f t="shared" si="12"/>
        <v>0</v>
      </c>
      <c r="BE78" s="274">
        <f t="shared" si="13"/>
        <v>0</v>
      </c>
      <c r="CZ78" s="274">
        <v>0.01</v>
      </c>
    </row>
    <row r="79" spans="1:104" ht="22.5">
      <c r="A79" s="301">
        <v>40</v>
      </c>
      <c r="B79" s="302" t="s">
        <v>672</v>
      </c>
      <c r="C79" s="303" t="s">
        <v>673</v>
      </c>
      <c r="D79" s="304" t="s">
        <v>671</v>
      </c>
      <c r="E79" s="305">
        <v>3</v>
      </c>
      <c r="F79" s="305">
        <v>0</v>
      </c>
      <c r="G79" s="306">
        <f t="shared" si="8"/>
        <v>0</v>
      </c>
      <c r="O79" s="300">
        <v>2</v>
      </c>
      <c r="AA79" s="274">
        <v>1</v>
      </c>
      <c r="AB79" s="274">
        <v>7</v>
      </c>
      <c r="AC79" s="274">
        <v>7</v>
      </c>
      <c r="AZ79" s="274">
        <v>2</v>
      </c>
      <c r="BA79" s="274">
        <f t="shared" si="9"/>
        <v>0</v>
      </c>
      <c r="BB79" s="274">
        <f t="shared" si="10"/>
        <v>0</v>
      </c>
      <c r="BC79" s="274">
        <f t="shared" si="11"/>
        <v>0</v>
      </c>
      <c r="BD79" s="274">
        <f t="shared" si="12"/>
        <v>0</v>
      </c>
      <c r="BE79" s="274">
        <f t="shared" si="13"/>
        <v>0</v>
      </c>
      <c r="CZ79" s="274">
        <v>0.02209</v>
      </c>
    </row>
    <row r="80" spans="1:104" ht="12.75">
      <c r="A80" s="301">
        <v>41</v>
      </c>
      <c r="B80" s="302" t="s">
        <v>674</v>
      </c>
      <c r="C80" s="303" t="s">
        <v>675</v>
      </c>
      <c r="D80" s="304" t="s">
        <v>94</v>
      </c>
      <c r="E80" s="305">
        <v>3</v>
      </c>
      <c r="F80" s="305">
        <v>0</v>
      </c>
      <c r="G80" s="306">
        <f t="shared" si="8"/>
        <v>0</v>
      </c>
      <c r="O80" s="300">
        <v>2</v>
      </c>
      <c r="AA80" s="274">
        <v>1</v>
      </c>
      <c r="AB80" s="274">
        <v>7</v>
      </c>
      <c r="AC80" s="274">
        <v>7</v>
      </c>
      <c r="AZ80" s="274">
        <v>2</v>
      </c>
      <c r="BA80" s="274">
        <f t="shared" si="9"/>
        <v>0</v>
      </c>
      <c r="BB80" s="274">
        <f t="shared" si="10"/>
        <v>0</v>
      </c>
      <c r="BC80" s="274">
        <f t="shared" si="11"/>
        <v>0</v>
      </c>
      <c r="BD80" s="274">
        <f t="shared" si="12"/>
        <v>0</v>
      </c>
      <c r="BE80" s="274">
        <f t="shared" si="13"/>
        <v>0</v>
      </c>
      <c r="CZ80" s="274">
        <v>0</v>
      </c>
    </row>
    <row r="81" spans="1:104" ht="12.75">
      <c r="A81" s="301">
        <v>42</v>
      </c>
      <c r="B81" s="302" t="s">
        <v>676</v>
      </c>
      <c r="C81" s="303" t="s">
        <v>677</v>
      </c>
      <c r="D81" s="304" t="s">
        <v>95</v>
      </c>
      <c r="E81" s="305">
        <v>539</v>
      </c>
      <c r="F81" s="305">
        <v>0</v>
      </c>
      <c r="G81" s="306">
        <f t="shared" si="8"/>
        <v>0</v>
      </c>
      <c r="O81" s="300">
        <v>2</v>
      </c>
      <c r="AA81" s="274">
        <v>1</v>
      </c>
      <c r="AB81" s="274">
        <v>7</v>
      </c>
      <c r="AC81" s="274">
        <v>7</v>
      </c>
      <c r="AZ81" s="274">
        <v>2</v>
      </c>
      <c r="BA81" s="274">
        <f t="shared" si="9"/>
        <v>0</v>
      </c>
      <c r="BB81" s="274">
        <f t="shared" si="10"/>
        <v>0</v>
      </c>
      <c r="BC81" s="274">
        <f t="shared" si="11"/>
        <v>0</v>
      </c>
      <c r="BD81" s="274">
        <f t="shared" si="12"/>
        <v>0</v>
      </c>
      <c r="BE81" s="274">
        <f t="shared" si="13"/>
        <v>0</v>
      </c>
      <c r="CZ81" s="274">
        <v>0.00018</v>
      </c>
    </row>
    <row r="82" spans="1:104" ht="12.75">
      <c r="A82" s="301">
        <v>43</v>
      </c>
      <c r="B82" s="302" t="s">
        <v>678</v>
      </c>
      <c r="C82" s="303" t="s">
        <v>679</v>
      </c>
      <c r="D82" s="304" t="s">
        <v>95</v>
      </c>
      <c r="E82" s="305">
        <v>499</v>
      </c>
      <c r="F82" s="305">
        <v>0</v>
      </c>
      <c r="G82" s="306">
        <f t="shared" si="8"/>
        <v>0</v>
      </c>
      <c r="O82" s="300">
        <v>2</v>
      </c>
      <c r="AA82" s="274">
        <v>1</v>
      </c>
      <c r="AB82" s="274">
        <v>7</v>
      </c>
      <c r="AC82" s="274">
        <v>7</v>
      </c>
      <c r="AZ82" s="274">
        <v>2</v>
      </c>
      <c r="BA82" s="274">
        <f t="shared" si="9"/>
        <v>0</v>
      </c>
      <c r="BB82" s="274">
        <f t="shared" si="10"/>
        <v>0</v>
      </c>
      <c r="BC82" s="274">
        <f t="shared" si="11"/>
        <v>0</v>
      </c>
      <c r="BD82" s="274">
        <f t="shared" si="12"/>
        <v>0</v>
      </c>
      <c r="BE82" s="274">
        <f t="shared" si="13"/>
        <v>0</v>
      </c>
      <c r="CZ82" s="274">
        <v>1E-05</v>
      </c>
    </row>
    <row r="83" spans="1:57" ht="12.75">
      <c r="A83" s="307"/>
      <c r="B83" s="308" t="s">
        <v>615</v>
      </c>
      <c r="C83" s="309" t="str">
        <f>CONCATENATE(B51," ",C51)</f>
        <v>722 Vnitřní vodovod</v>
      </c>
      <c r="D83" s="307"/>
      <c r="E83" s="310"/>
      <c r="F83" s="310"/>
      <c r="G83" s="311">
        <f>SUM(G51:G82)</f>
        <v>0</v>
      </c>
      <c r="O83" s="300">
        <v>4</v>
      </c>
      <c r="BA83" s="312">
        <f>SUM(BA51:BA82)</f>
        <v>0</v>
      </c>
      <c r="BB83" s="312">
        <f>SUM(BB51:BB82)</f>
        <v>0</v>
      </c>
      <c r="BC83" s="312">
        <f>SUM(BC51:BC82)</f>
        <v>0</v>
      </c>
      <c r="BD83" s="312">
        <f>SUM(BD51:BD82)</f>
        <v>0</v>
      </c>
      <c r="BE83" s="312">
        <f>SUM(BE51:BE82)</f>
        <v>0</v>
      </c>
    </row>
    <row r="84" spans="1:15" ht="12.75">
      <c r="A84" s="293" t="s">
        <v>588</v>
      </c>
      <c r="B84" s="294" t="s">
        <v>680</v>
      </c>
      <c r="C84" s="295" t="s">
        <v>681</v>
      </c>
      <c r="D84" s="296"/>
      <c r="E84" s="297"/>
      <c r="F84" s="297"/>
      <c r="G84" s="298"/>
      <c r="H84" s="299"/>
      <c r="I84" s="299"/>
      <c r="O84" s="300">
        <v>1</v>
      </c>
    </row>
    <row r="85" spans="1:104" ht="12.75">
      <c r="A85" s="301">
        <v>44</v>
      </c>
      <c r="B85" s="302" t="s">
        <v>682</v>
      </c>
      <c r="C85" s="303" t="s">
        <v>683</v>
      </c>
      <c r="D85" s="304" t="s">
        <v>671</v>
      </c>
      <c r="E85" s="305">
        <v>1</v>
      </c>
      <c r="F85" s="305">
        <v>0</v>
      </c>
      <c r="G85" s="306">
        <f>E85*F85</f>
        <v>0</v>
      </c>
      <c r="O85" s="300">
        <v>2</v>
      </c>
      <c r="AA85" s="274">
        <v>1</v>
      </c>
      <c r="AB85" s="274">
        <v>7</v>
      </c>
      <c r="AC85" s="274">
        <v>7</v>
      </c>
      <c r="AZ85" s="274">
        <v>2</v>
      </c>
      <c r="BA85" s="274">
        <f>IF(AZ85=1,G85,0)</f>
        <v>0</v>
      </c>
      <c r="BB85" s="274">
        <f>IF(AZ85=2,G85,0)</f>
        <v>0</v>
      </c>
      <c r="BC85" s="274">
        <f>IF(AZ85=3,G85,0)</f>
        <v>0</v>
      </c>
      <c r="BD85" s="274">
        <f>IF(AZ85=4,G85,0)</f>
        <v>0</v>
      </c>
      <c r="BE85" s="274">
        <f>IF(AZ85=5,G85,0)</f>
        <v>0</v>
      </c>
      <c r="CZ85" s="274">
        <v>0.00400744</v>
      </c>
    </row>
    <row r="86" spans="1:104" ht="12.75">
      <c r="A86" s="301">
        <v>45</v>
      </c>
      <c r="B86" s="302" t="s">
        <v>684</v>
      </c>
      <c r="C86" s="303" t="s">
        <v>685</v>
      </c>
      <c r="D86" s="304" t="s">
        <v>94</v>
      </c>
      <c r="E86" s="305">
        <v>1</v>
      </c>
      <c r="F86" s="305">
        <v>0</v>
      </c>
      <c r="G86" s="306">
        <f>E86*F86</f>
        <v>0</v>
      </c>
      <c r="O86" s="300">
        <v>2</v>
      </c>
      <c r="AA86" s="274">
        <v>1</v>
      </c>
      <c r="AB86" s="274">
        <v>7</v>
      </c>
      <c r="AC86" s="274">
        <v>7</v>
      </c>
      <c r="AZ86" s="274">
        <v>2</v>
      </c>
      <c r="BA86" s="274">
        <f>IF(AZ86=1,G86,0)</f>
        <v>0</v>
      </c>
      <c r="BB86" s="274">
        <f>IF(AZ86=2,G86,0)</f>
        <v>0</v>
      </c>
      <c r="BC86" s="274">
        <f>IF(AZ86=3,G86,0)</f>
        <v>0</v>
      </c>
      <c r="BD86" s="274">
        <f>IF(AZ86=4,G86,0)</f>
        <v>0</v>
      </c>
      <c r="BE86" s="274">
        <f>IF(AZ86=5,G86,0)</f>
        <v>0</v>
      </c>
      <c r="CZ86" s="274">
        <v>0.02453</v>
      </c>
    </row>
    <row r="87" spans="1:57" ht="12.75">
      <c r="A87" s="307"/>
      <c r="B87" s="308" t="s">
        <v>615</v>
      </c>
      <c r="C87" s="309" t="str">
        <f>CONCATENATE(B84," ",C84)</f>
        <v>724 Strojní vybavení</v>
      </c>
      <c r="D87" s="307"/>
      <c r="E87" s="310"/>
      <c r="F87" s="310"/>
      <c r="G87" s="311">
        <f>SUM(G84:G86)</f>
        <v>0</v>
      </c>
      <c r="O87" s="300">
        <v>4</v>
      </c>
      <c r="BA87" s="312">
        <f>SUM(BA84:BA86)</f>
        <v>0</v>
      </c>
      <c r="BB87" s="312">
        <f>SUM(BB84:BB86)</f>
        <v>0</v>
      </c>
      <c r="BC87" s="312">
        <f>SUM(BC84:BC86)</f>
        <v>0</v>
      </c>
      <c r="BD87" s="312">
        <f>SUM(BD84:BD86)</f>
        <v>0</v>
      </c>
      <c r="BE87" s="312">
        <f>SUM(BE84:BE86)</f>
        <v>0</v>
      </c>
    </row>
    <row r="88" spans="1:15" ht="12.75">
      <c r="A88" s="293" t="s">
        <v>588</v>
      </c>
      <c r="B88" s="294" t="s">
        <v>686</v>
      </c>
      <c r="C88" s="295" t="s">
        <v>687</v>
      </c>
      <c r="D88" s="296"/>
      <c r="E88" s="297"/>
      <c r="F88" s="297"/>
      <c r="G88" s="298"/>
      <c r="H88" s="299"/>
      <c r="I88" s="299"/>
      <c r="O88" s="300">
        <v>1</v>
      </c>
    </row>
    <row r="89" spans="1:104" ht="12.75">
      <c r="A89" s="301">
        <v>80</v>
      </c>
      <c r="B89" s="302" t="s">
        <v>688</v>
      </c>
      <c r="C89" s="303" t="s">
        <v>689</v>
      </c>
      <c r="D89" s="304" t="s">
        <v>206</v>
      </c>
      <c r="E89" s="305">
        <v>1</v>
      </c>
      <c r="F89" s="305">
        <v>0</v>
      </c>
      <c r="G89" s="306">
        <f aca="true" t="shared" si="14" ref="G89:G96">E89*F89</f>
        <v>0</v>
      </c>
      <c r="O89" s="300">
        <v>2</v>
      </c>
      <c r="AA89" s="274">
        <v>12</v>
      </c>
      <c r="AB89" s="274">
        <v>0</v>
      </c>
      <c r="AC89" s="274">
        <v>92</v>
      </c>
      <c r="AZ89" s="274">
        <v>2</v>
      </c>
      <c r="BA89" s="274">
        <f aca="true" t="shared" si="15" ref="BA89:BA96">IF(AZ89=1,G89,0)</f>
        <v>0</v>
      </c>
      <c r="BB89" s="274">
        <f aca="true" t="shared" si="16" ref="BB89:BB96">IF(AZ89=2,G89,0)</f>
        <v>0</v>
      </c>
      <c r="BC89" s="274">
        <f aca="true" t="shared" si="17" ref="BC89:BC96">IF(AZ89=3,G89,0)</f>
        <v>0</v>
      </c>
      <c r="BD89" s="274">
        <f aca="true" t="shared" si="18" ref="BD89:BD96">IF(AZ89=4,G89,0)</f>
        <v>0</v>
      </c>
      <c r="BE89" s="274">
        <f aca="true" t="shared" si="19" ref="BE89:BE96">IF(AZ89=5,G89,0)</f>
        <v>0</v>
      </c>
      <c r="CZ89" s="274">
        <v>0</v>
      </c>
    </row>
    <row r="90" spans="1:104" ht="12.75">
      <c r="A90" s="301">
        <v>81</v>
      </c>
      <c r="B90" s="302" t="s">
        <v>688</v>
      </c>
      <c r="C90" s="303" t="s">
        <v>690</v>
      </c>
      <c r="D90" s="304" t="s">
        <v>206</v>
      </c>
      <c r="E90" s="305">
        <v>1</v>
      </c>
      <c r="F90" s="305">
        <v>0</v>
      </c>
      <c r="G90" s="306">
        <f t="shared" si="14"/>
        <v>0</v>
      </c>
      <c r="O90" s="300">
        <v>2</v>
      </c>
      <c r="AA90" s="274">
        <v>12</v>
      </c>
      <c r="AB90" s="274">
        <v>0</v>
      </c>
      <c r="AC90" s="274">
        <v>91</v>
      </c>
      <c r="AZ90" s="274">
        <v>2</v>
      </c>
      <c r="BA90" s="274">
        <f t="shared" si="15"/>
        <v>0</v>
      </c>
      <c r="BB90" s="274">
        <f t="shared" si="16"/>
        <v>0</v>
      </c>
      <c r="BC90" s="274">
        <f t="shared" si="17"/>
        <v>0</v>
      </c>
      <c r="BD90" s="274">
        <f t="shared" si="18"/>
        <v>0</v>
      </c>
      <c r="BE90" s="274">
        <f t="shared" si="19"/>
        <v>0</v>
      </c>
      <c r="CZ90" s="274">
        <v>0</v>
      </c>
    </row>
    <row r="91" spans="1:104" ht="12.75">
      <c r="A91" s="301">
        <v>82</v>
      </c>
      <c r="B91" s="302" t="s">
        <v>688</v>
      </c>
      <c r="C91" s="303" t="s">
        <v>691</v>
      </c>
      <c r="D91" s="304" t="s">
        <v>692</v>
      </c>
      <c r="E91" s="305">
        <v>16</v>
      </c>
      <c r="F91" s="305">
        <v>0</v>
      </c>
      <c r="G91" s="306">
        <f t="shared" si="14"/>
        <v>0</v>
      </c>
      <c r="O91" s="300">
        <v>2</v>
      </c>
      <c r="AA91" s="274">
        <v>12</v>
      </c>
      <c r="AB91" s="274">
        <v>0</v>
      </c>
      <c r="AC91" s="274">
        <v>94</v>
      </c>
      <c r="AZ91" s="274">
        <v>2</v>
      </c>
      <c r="BA91" s="274">
        <f t="shared" si="15"/>
        <v>0</v>
      </c>
      <c r="BB91" s="274">
        <f t="shared" si="16"/>
        <v>0</v>
      </c>
      <c r="BC91" s="274">
        <f t="shared" si="17"/>
        <v>0</v>
      </c>
      <c r="BD91" s="274">
        <f t="shared" si="18"/>
        <v>0</v>
      </c>
      <c r="BE91" s="274">
        <f t="shared" si="19"/>
        <v>0</v>
      </c>
      <c r="CZ91" s="274">
        <v>0</v>
      </c>
    </row>
    <row r="92" spans="1:104" ht="12.75">
      <c r="A92" s="301">
        <v>83</v>
      </c>
      <c r="B92" s="302" t="s">
        <v>688</v>
      </c>
      <c r="C92" s="303" t="s">
        <v>693</v>
      </c>
      <c r="D92" s="304" t="s">
        <v>95</v>
      </c>
      <c r="E92" s="305">
        <v>5</v>
      </c>
      <c r="F92" s="305">
        <v>0</v>
      </c>
      <c r="G92" s="306">
        <f t="shared" si="14"/>
        <v>0</v>
      </c>
      <c r="O92" s="300">
        <v>2</v>
      </c>
      <c r="AA92" s="274">
        <v>12</v>
      </c>
      <c r="AB92" s="274">
        <v>0</v>
      </c>
      <c r="AC92" s="274">
        <v>93</v>
      </c>
      <c r="AZ92" s="274">
        <v>2</v>
      </c>
      <c r="BA92" s="274">
        <f t="shared" si="15"/>
        <v>0</v>
      </c>
      <c r="BB92" s="274">
        <f t="shared" si="16"/>
        <v>0</v>
      </c>
      <c r="BC92" s="274">
        <f t="shared" si="17"/>
        <v>0</v>
      </c>
      <c r="BD92" s="274">
        <f t="shared" si="18"/>
        <v>0</v>
      </c>
      <c r="BE92" s="274">
        <f t="shared" si="19"/>
        <v>0</v>
      </c>
      <c r="CZ92" s="274">
        <v>0</v>
      </c>
    </row>
    <row r="93" spans="1:104" ht="12.75">
      <c r="A93" s="301">
        <v>84</v>
      </c>
      <c r="B93" s="302" t="s">
        <v>688</v>
      </c>
      <c r="C93" s="303" t="s">
        <v>694</v>
      </c>
      <c r="D93" s="304" t="s">
        <v>206</v>
      </c>
      <c r="E93" s="305">
        <v>1</v>
      </c>
      <c r="F93" s="305">
        <v>0</v>
      </c>
      <c r="G93" s="306">
        <f t="shared" si="14"/>
        <v>0</v>
      </c>
      <c r="O93" s="300">
        <v>2</v>
      </c>
      <c r="AA93" s="274">
        <v>12</v>
      </c>
      <c r="AB93" s="274">
        <v>0</v>
      </c>
      <c r="AC93" s="274">
        <v>88</v>
      </c>
      <c r="AZ93" s="274">
        <v>2</v>
      </c>
      <c r="BA93" s="274">
        <f t="shared" si="15"/>
        <v>0</v>
      </c>
      <c r="BB93" s="274">
        <f t="shared" si="16"/>
        <v>0</v>
      </c>
      <c r="BC93" s="274">
        <f t="shared" si="17"/>
        <v>0</v>
      </c>
      <c r="BD93" s="274">
        <f t="shared" si="18"/>
        <v>0</v>
      </c>
      <c r="BE93" s="274">
        <f t="shared" si="19"/>
        <v>0</v>
      </c>
      <c r="CZ93" s="274">
        <v>0</v>
      </c>
    </row>
    <row r="94" spans="1:104" ht="22.5">
      <c r="A94" s="301">
        <v>85</v>
      </c>
      <c r="B94" s="302" t="s">
        <v>688</v>
      </c>
      <c r="C94" s="303" t="s">
        <v>695</v>
      </c>
      <c r="D94" s="304" t="s">
        <v>100</v>
      </c>
      <c r="E94" s="305">
        <v>1</v>
      </c>
      <c r="F94" s="305">
        <v>0</v>
      </c>
      <c r="G94" s="306">
        <f t="shared" si="14"/>
        <v>0</v>
      </c>
      <c r="O94" s="300">
        <v>2</v>
      </c>
      <c r="AA94" s="274">
        <v>12</v>
      </c>
      <c r="AB94" s="274">
        <v>0</v>
      </c>
      <c r="AC94" s="274">
        <v>87</v>
      </c>
      <c r="AZ94" s="274">
        <v>2</v>
      </c>
      <c r="BA94" s="274">
        <f t="shared" si="15"/>
        <v>0</v>
      </c>
      <c r="BB94" s="274">
        <f t="shared" si="16"/>
        <v>0</v>
      </c>
      <c r="BC94" s="274">
        <f t="shared" si="17"/>
        <v>0</v>
      </c>
      <c r="BD94" s="274">
        <f t="shared" si="18"/>
        <v>0</v>
      </c>
      <c r="BE94" s="274">
        <f t="shared" si="19"/>
        <v>0</v>
      </c>
      <c r="CZ94" s="274">
        <v>0</v>
      </c>
    </row>
    <row r="95" spans="1:104" ht="12.75">
      <c r="A95" s="301">
        <v>86</v>
      </c>
      <c r="B95" s="302" t="s">
        <v>688</v>
      </c>
      <c r="C95" s="303" t="s">
        <v>696</v>
      </c>
      <c r="D95" s="304" t="s">
        <v>206</v>
      </c>
      <c r="E95" s="305">
        <v>1</v>
      </c>
      <c r="F95" s="305">
        <v>0</v>
      </c>
      <c r="G95" s="306">
        <f t="shared" si="14"/>
        <v>0</v>
      </c>
      <c r="O95" s="300">
        <v>2</v>
      </c>
      <c r="AA95" s="274">
        <v>12</v>
      </c>
      <c r="AB95" s="274">
        <v>0</v>
      </c>
      <c r="AC95" s="274">
        <v>90</v>
      </c>
      <c r="AZ95" s="274">
        <v>2</v>
      </c>
      <c r="BA95" s="274">
        <f t="shared" si="15"/>
        <v>0</v>
      </c>
      <c r="BB95" s="274">
        <f t="shared" si="16"/>
        <v>0</v>
      </c>
      <c r="BC95" s="274">
        <f t="shared" si="17"/>
        <v>0</v>
      </c>
      <c r="BD95" s="274">
        <f t="shared" si="18"/>
        <v>0</v>
      </c>
      <c r="BE95" s="274">
        <f t="shared" si="19"/>
        <v>0</v>
      </c>
      <c r="CZ95" s="274">
        <v>0</v>
      </c>
    </row>
    <row r="96" spans="1:104" ht="12.75">
      <c r="A96" s="301">
        <v>87</v>
      </c>
      <c r="B96" s="302" t="s">
        <v>688</v>
      </c>
      <c r="C96" s="303" t="s">
        <v>697</v>
      </c>
      <c r="D96" s="304" t="s">
        <v>206</v>
      </c>
      <c r="E96" s="305">
        <v>1</v>
      </c>
      <c r="F96" s="305">
        <v>0</v>
      </c>
      <c r="G96" s="306">
        <f t="shared" si="14"/>
        <v>0</v>
      </c>
      <c r="O96" s="300">
        <v>2</v>
      </c>
      <c r="AA96" s="274">
        <v>12</v>
      </c>
      <c r="AB96" s="274">
        <v>0</v>
      </c>
      <c r="AC96" s="274">
        <v>89</v>
      </c>
      <c r="AZ96" s="274">
        <v>2</v>
      </c>
      <c r="BA96" s="274">
        <f t="shared" si="15"/>
        <v>0</v>
      </c>
      <c r="BB96" s="274">
        <f t="shared" si="16"/>
        <v>0</v>
      </c>
      <c r="BC96" s="274">
        <f t="shared" si="17"/>
        <v>0</v>
      </c>
      <c r="BD96" s="274">
        <f t="shared" si="18"/>
        <v>0</v>
      </c>
      <c r="BE96" s="274">
        <f t="shared" si="19"/>
        <v>0</v>
      </c>
      <c r="CZ96" s="274">
        <v>0</v>
      </c>
    </row>
    <row r="97" spans="1:57" ht="12.75">
      <c r="A97" s="307"/>
      <c r="B97" s="308" t="s">
        <v>615</v>
      </c>
      <c r="C97" s="309" t="str">
        <f>CONCATENATE(B88," ",C88)</f>
        <v>799 Vystrojení jímky na dešť.vodu</v>
      </c>
      <c r="D97" s="307"/>
      <c r="E97" s="310"/>
      <c r="F97" s="310"/>
      <c r="G97" s="311">
        <f>SUM(G88:G96)</f>
        <v>0</v>
      </c>
      <c r="O97" s="300">
        <v>4</v>
      </c>
      <c r="BA97" s="312">
        <f>SUM(BA88:BA96)</f>
        <v>0</v>
      </c>
      <c r="BB97" s="312">
        <f>SUM(BB88:BB96)</f>
        <v>0</v>
      </c>
      <c r="BC97" s="312">
        <f>SUM(BC88:BC96)</f>
        <v>0</v>
      </c>
      <c r="BD97" s="312">
        <f>SUM(BD88:BD96)</f>
        <v>0</v>
      </c>
      <c r="BE97" s="312">
        <f>SUM(BE88:BE96)</f>
        <v>0</v>
      </c>
    </row>
    <row r="98" ht="12.75">
      <c r="E98" s="274"/>
    </row>
    <row r="99" ht="12.75">
      <c r="E99" s="274"/>
    </row>
    <row r="100" ht="12.75">
      <c r="E100" s="274"/>
    </row>
    <row r="101" ht="12.75">
      <c r="E101" s="274"/>
    </row>
    <row r="102" ht="12.75">
      <c r="E102" s="274"/>
    </row>
    <row r="103" ht="12.75">
      <c r="E103" s="274"/>
    </row>
    <row r="104" ht="12.75">
      <c r="E104" s="274"/>
    </row>
    <row r="105" ht="12.75">
      <c r="E105" s="274"/>
    </row>
    <row r="106" ht="12.75">
      <c r="E106" s="274"/>
    </row>
    <row r="107" ht="12.75">
      <c r="E107" s="274"/>
    </row>
    <row r="108" ht="12.75">
      <c r="E108" s="274"/>
    </row>
    <row r="109" ht="12.75">
      <c r="E109" s="274"/>
    </row>
    <row r="110" ht="12.75">
      <c r="E110" s="274"/>
    </row>
    <row r="111" ht="12.75">
      <c r="E111" s="274"/>
    </row>
    <row r="112" ht="12.75">
      <c r="E112" s="274"/>
    </row>
    <row r="113" ht="12.75">
      <c r="E113" s="274"/>
    </row>
    <row r="114" ht="12.75">
      <c r="E114" s="274"/>
    </row>
    <row r="115" ht="12.75">
      <c r="E115" s="274"/>
    </row>
    <row r="116" ht="12.75">
      <c r="E116" s="274"/>
    </row>
    <row r="117" ht="12.75">
      <c r="E117" s="274"/>
    </row>
    <row r="118" ht="12.75">
      <c r="E118" s="274"/>
    </row>
    <row r="119" ht="12.75">
      <c r="E119" s="274"/>
    </row>
    <row r="120" ht="12.75">
      <c r="E120" s="274"/>
    </row>
    <row r="121" spans="1:7" ht="12.75">
      <c r="A121" s="313"/>
      <c r="B121" s="313"/>
      <c r="C121" s="313"/>
      <c r="D121" s="313"/>
      <c r="E121" s="313"/>
      <c r="F121" s="313"/>
      <c r="G121" s="313"/>
    </row>
    <row r="122" spans="1:7" ht="12.75">
      <c r="A122" s="313"/>
      <c r="B122" s="313"/>
      <c r="C122" s="313"/>
      <c r="D122" s="313"/>
      <c r="E122" s="313"/>
      <c r="F122" s="313"/>
      <c r="G122" s="313"/>
    </row>
    <row r="123" spans="1:7" ht="12.75">
      <c r="A123" s="313"/>
      <c r="B123" s="313"/>
      <c r="C123" s="313"/>
      <c r="D123" s="313"/>
      <c r="E123" s="313"/>
      <c r="F123" s="313"/>
      <c r="G123" s="313"/>
    </row>
    <row r="124" spans="1:7" ht="12.75">
      <c r="A124" s="313"/>
      <c r="B124" s="313"/>
      <c r="C124" s="313"/>
      <c r="D124" s="313"/>
      <c r="E124" s="313"/>
      <c r="F124" s="313"/>
      <c r="G124" s="313"/>
    </row>
    <row r="125" ht="12.75">
      <c r="E125" s="274"/>
    </row>
    <row r="126" ht="12.75">
      <c r="E126" s="274"/>
    </row>
    <row r="127" ht="12.75">
      <c r="E127" s="274"/>
    </row>
    <row r="128" ht="12.75">
      <c r="E128" s="274"/>
    </row>
    <row r="129" ht="12.75">
      <c r="E129" s="274"/>
    </row>
    <row r="130" ht="12.75">
      <c r="E130" s="274"/>
    </row>
    <row r="131" ht="12.75">
      <c r="E131" s="274"/>
    </row>
    <row r="132" ht="12.75">
      <c r="E132" s="274"/>
    </row>
    <row r="133" ht="12.75">
      <c r="E133" s="274"/>
    </row>
    <row r="134" ht="12.75">
      <c r="E134" s="274"/>
    </row>
    <row r="135" ht="12.75">
      <c r="E135" s="274"/>
    </row>
    <row r="136" ht="12.75">
      <c r="E136" s="274"/>
    </row>
    <row r="137" ht="12.75">
      <c r="E137" s="274"/>
    </row>
    <row r="138" ht="12.75">
      <c r="E138" s="274"/>
    </row>
    <row r="139" ht="12.75">
      <c r="E139" s="274"/>
    </row>
    <row r="140" ht="12.75">
      <c r="E140" s="274"/>
    </row>
    <row r="141" ht="12.75">
      <c r="E141" s="274"/>
    </row>
    <row r="142" ht="12.75">
      <c r="E142" s="274"/>
    </row>
    <row r="143" ht="12.75">
      <c r="E143" s="274"/>
    </row>
    <row r="144" ht="12.75">
      <c r="E144" s="274"/>
    </row>
    <row r="145" ht="12.75">
      <c r="E145" s="274"/>
    </row>
    <row r="146" ht="12.75">
      <c r="E146" s="274"/>
    </row>
    <row r="147" ht="12.75">
      <c r="E147" s="274"/>
    </row>
    <row r="148" ht="12.75">
      <c r="E148" s="274"/>
    </row>
    <row r="149" ht="12.75">
      <c r="E149" s="274"/>
    </row>
    <row r="150" ht="12.75">
      <c r="E150" s="274"/>
    </row>
    <row r="151" ht="12.75">
      <c r="E151" s="274"/>
    </row>
    <row r="152" ht="12.75">
      <c r="E152" s="274"/>
    </row>
    <row r="153" ht="12.75">
      <c r="E153" s="274"/>
    </row>
    <row r="154" ht="12.75">
      <c r="E154" s="274"/>
    </row>
    <row r="155" ht="12.75">
      <c r="E155" s="274"/>
    </row>
    <row r="156" spans="1:2" ht="12.75">
      <c r="A156" s="314"/>
      <c r="B156" s="314"/>
    </row>
    <row r="157" spans="1:7" ht="12.75">
      <c r="A157" s="313"/>
      <c r="B157" s="313"/>
      <c r="C157" s="315"/>
      <c r="D157" s="315"/>
      <c r="E157" s="316"/>
      <c r="F157" s="315"/>
      <c r="G157" s="317"/>
    </row>
    <row r="158" spans="1:7" ht="12.75">
      <c r="A158" s="318"/>
      <c r="B158" s="318"/>
      <c r="C158" s="313"/>
      <c r="D158" s="313"/>
      <c r="E158" s="319"/>
      <c r="F158" s="313"/>
      <c r="G158" s="313"/>
    </row>
    <row r="159" spans="1:7" ht="12.75">
      <c r="A159" s="313"/>
      <c r="B159" s="313"/>
      <c r="C159" s="313"/>
      <c r="D159" s="313"/>
      <c r="E159" s="319"/>
      <c r="F159" s="313"/>
      <c r="G159" s="313"/>
    </row>
    <row r="160" spans="1:7" ht="12.75">
      <c r="A160" s="313"/>
      <c r="B160" s="313"/>
      <c r="C160" s="313"/>
      <c r="D160" s="313"/>
      <c r="E160" s="319"/>
      <c r="F160" s="313"/>
      <c r="G160" s="313"/>
    </row>
    <row r="161" spans="1:7" ht="12.75">
      <c r="A161" s="313"/>
      <c r="B161" s="313"/>
      <c r="C161" s="313"/>
      <c r="D161" s="313"/>
      <c r="E161" s="319"/>
      <c r="F161" s="313"/>
      <c r="G161" s="313"/>
    </row>
    <row r="162" spans="1:7" ht="12.75">
      <c r="A162" s="313"/>
      <c r="B162" s="313"/>
      <c r="C162" s="313"/>
      <c r="D162" s="313"/>
      <c r="E162" s="319"/>
      <c r="F162" s="313"/>
      <c r="G162" s="313"/>
    </row>
    <row r="163" spans="1:7" ht="12.75">
      <c r="A163" s="313"/>
      <c r="B163" s="313"/>
      <c r="C163" s="313"/>
      <c r="D163" s="313"/>
      <c r="E163" s="319"/>
      <c r="F163" s="313"/>
      <c r="G163" s="313"/>
    </row>
    <row r="164" spans="1:7" ht="12.75">
      <c r="A164" s="313"/>
      <c r="B164" s="313"/>
      <c r="C164" s="313"/>
      <c r="D164" s="313"/>
      <c r="E164" s="319"/>
      <c r="F164" s="313"/>
      <c r="G164" s="313"/>
    </row>
    <row r="165" spans="1:7" ht="12.75">
      <c r="A165" s="313"/>
      <c r="B165" s="313"/>
      <c r="C165" s="313"/>
      <c r="D165" s="313"/>
      <c r="E165" s="319"/>
      <c r="F165" s="313"/>
      <c r="G165" s="313"/>
    </row>
    <row r="166" spans="1:7" ht="12.75">
      <c r="A166" s="313"/>
      <c r="B166" s="313"/>
      <c r="C166" s="313"/>
      <c r="D166" s="313"/>
      <c r="E166" s="319"/>
      <c r="F166" s="313"/>
      <c r="G166" s="313"/>
    </row>
    <row r="167" spans="1:7" ht="12.75">
      <c r="A167" s="313"/>
      <c r="B167" s="313"/>
      <c r="C167" s="313"/>
      <c r="D167" s="313"/>
      <c r="E167" s="319"/>
      <c r="F167" s="313"/>
      <c r="G167" s="313"/>
    </row>
    <row r="168" spans="1:7" ht="12.75">
      <c r="A168" s="313"/>
      <c r="B168" s="313"/>
      <c r="C168" s="313"/>
      <c r="D168" s="313"/>
      <c r="E168" s="319"/>
      <c r="F168" s="313"/>
      <c r="G168" s="313"/>
    </row>
    <row r="169" spans="1:7" ht="12.75">
      <c r="A169" s="313"/>
      <c r="B169" s="313"/>
      <c r="C169" s="313"/>
      <c r="D169" s="313"/>
      <c r="E169" s="319"/>
      <c r="F169" s="313"/>
      <c r="G169" s="313"/>
    </row>
    <row r="170" spans="1:7" ht="12.75">
      <c r="A170" s="313"/>
      <c r="B170" s="313"/>
      <c r="C170" s="313"/>
      <c r="D170" s="313"/>
      <c r="E170" s="319"/>
      <c r="F170" s="313"/>
      <c r="G170" s="313"/>
    </row>
  </sheetData>
  <sheetProtection/>
  <mergeCells count="9">
    <mergeCell ref="E34:G34"/>
    <mergeCell ref="A2:B2"/>
    <mergeCell ref="A3:B3"/>
    <mergeCell ref="G3:I3"/>
    <mergeCell ref="H26:I26"/>
    <mergeCell ref="F28:G28"/>
    <mergeCell ref="A31:G31"/>
    <mergeCell ref="A33:B33"/>
    <mergeCell ref="A34:B34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svoboda</dc:creator>
  <cp:keywords/>
  <dc:description/>
  <cp:lastModifiedBy>Uživatel systému Windows</cp:lastModifiedBy>
  <cp:lastPrinted>2023-11-30T17:38:44Z</cp:lastPrinted>
  <dcterms:created xsi:type="dcterms:W3CDTF">2022-02-02T10:59:30Z</dcterms:created>
  <dcterms:modified xsi:type="dcterms:W3CDTF">2024-01-02T13:23:13Z</dcterms:modified>
  <cp:category/>
  <cp:version/>
  <cp:contentType/>
  <cp:contentStatus/>
</cp:coreProperties>
</file>